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9750" activeTab="2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<sst xmlns="http://schemas.openxmlformats.org/spreadsheetml/2006/main" count="129" uniqueCount="87">
  <si>
    <t>ŚRODKI HIGIENY</t>
  </si>
  <si>
    <t>L.p.</t>
  </si>
  <si>
    <t>Nazwa produktu (wypełnia oferent)</t>
  </si>
  <si>
    <t>Jedn. miary</t>
  </si>
  <si>
    <t>Ilość szacunkowa</t>
  </si>
  <si>
    <t>Cena jednostkowa netto</t>
  </si>
  <si>
    <t>Cena jednostkowa brutto</t>
  </si>
  <si>
    <t>Wartość netto                                   ( ilość szacunkowa                               x cena jednostkowa netto)</t>
  </si>
  <si>
    <t>Wartość brutto                                   ( ilość szacunkowa                               x cena jednostkowa brutto)</t>
  </si>
  <si>
    <t>szt.</t>
  </si>
  <si>
    <r>
      <t>Ręczniki składane, wymiary 23 cm x 25 cm. Zielone makulaturowe, gofrowane, op. 4000 szt. tj. 20 paczek po 200 szt., składane w ZZ, gramatura 40 g/m</t>
    </r>
    <r>
      <rPr>
        <sz val="10"/>
        <rFont val="Czcionka tekstu podstawowego"/>
        <family val="0"/>
      </rPr>
      <t xml:space="preserve">², wodoutrwalone </t>
    </r>
  </si>
  <si>
    <t>op.</t>
  </si>
  <si>
    <t xml:space="preserve">Ręcznik jednorazowy kuchenny, celulozowy, liskowany, dwuwarstwowy, wysokość 22- 23cm,  długość 11 m </t>
  </si>
  <si>
    <t xml:space="preserve">Wata bawełniana wykonana w 100% z czystych, miękkich i naturalnych włókien bawełnianych. Opakowanie: 200 g </t>
  </si>
  <si>
    <r>
      <t>Ręczniki składane, wymiary 23 cm x 25 cm, białe, op. 4000 szt. tj. 20 paczek po 200 szt., składane w ZZ, gramatura 40g/m</t>
    </r>
    <r>
      <rPr>
        <sz val="10"/>
        <rFont val="Czcionka tekstu podstawowego"/>
        <family val="0"/>
      </rPr>
      <t>²</t>
    </r>
    <r>
      <rPr>
        <sz val="10"/>
        <rFont val="Arial CE"/>
        <family val="2"/>
      </rPr>
      <t xml:space="preserve">, wodoutrwalone </t>
    </r>
  </si>
  <si>
    <t>Pojemnik plastikowy na ręczniki papierowe w rolkach mini o średnicy 13 - 14 cm,</t>
  </si>
  <si>
    <t>Ręcznik dwuwarstwowy, kolor biały - minimum 65% białości, długość taśmy 150 mb +/- 5%, surowiec makulatura, gofrowany, wysokość rolki 20 cm +/-5 %   średnica 19,5 cm +/- 5 % .</t>
  </si>
  <si>
    <t>Pojemnik na papier toaletowy, wykonany z tworzywa ABS, dostępny w kolorze białym, zaopatrzony w okienko umozliwiajace kontrolę ilości papieru w pojemniku, dostosowany do papieru o maksymalnej średnicy roli 19-22 cm, zamykany na kluczyk</t>
  </si>
  <si>
    <t>Papier toaletowy kolorowy, średnica 12 cm z tulejką                o średnicy 3,5 cm, wysokość 8cm -10cm</t>
  </si>
  <si>
    <t>Asortyment</t>
  </si>
  <si>
    <t>Zespół Obiektów Cicha</t>
  </si>
  <si>
    <t>Instytut Matematyki</t>
  </si>
  <si>
    <t xml:space="preserve">Dozownik do mydła w płynie, pojemność 0,5 l, zamykany na kluczyk, mydło uzupełniane z kanistra, wziernik kontrolny poziomu mydła, materiał ABS, kolor biały.   </t>
  </si>
  <si>
    <r>
      <t>Mydło w płynie antybakteryjne poj. 5 l o dobrych właściwościach myjąco pielęgnacyjnych. Zawiera glicerynę, zapobiega wysuszaniu skóry.                                   Ciecz o zwiększonej lepkości (min 2300 c P) gęstość             min 1.02 g/cm</t>
    </r>
    <r>
      <rPr>
        <sz val="10"/>
        <rFont val="Arial"/>
        <family val="2"/>
      </rPr>
      <t>³</t>
    </r>
    <r>
      <rPr>
        <sz val="10"/>
        <rFont val="Arial CE"/>
        <family val="2"/>
      </rPr>
      <t xml:space="preserve"> naturalne pH koncentratu (5.0-7), perłowe.</t>
    </r>
  </si>
  <si>
    <t xml:space="preserve">Papier toalet. o śr. 18 cm - 22 cm, naturalny, dwuwarstwowy z tulejką, gofrowany makulaturowy, średnica tulejki 6 cm, wysokość rolki 9,5 cm - 10 cm, długość 130 mb  </t>
  </si>
  <si>
    <t>Papier toaletowy szary listkowany, średnica 12 cm               z tulejką o średnicy 3,5 cm, wysokość 8cm - 10cm</t>
  </si>
  <si>
    <t>VAT (%) 23%</t>
  </si>
  <si>
    <t>Mydło toaletowe glicerynowe o zapachu kwiatowym 100g</t>
  </si>
  <si>
    <t>Pasta BHP 500g ścierna</t>
  </si>
  <si>
    <t>Rękawice gospodarcze roz. 7-9 miękkie z bawełnianą wyściółką, w środku powlekane środkiem powstrzymującym rozwój bakterii i grzybów z naturalnego lateksu, flokowane</t>
  </si>
  <si>
    <t>Rękawice lateksowe (para) op. 100 szt.</t>
  </si>
  <si>
    <t>Rękawice gumowe typu Morana rozmiar L,S</t>
  </si>
  <si>
    <t>Mydło toaletowe hotelowe 15-20g</t>
  </si>
  <si>
    <t>Biblioteka UR</t>
  </si>
  <si>
    <t>Zespół Obiektów Krasne</t>
  </si>
  <si>
    <t>Krem do rąk glicerynowy 100g</t>
  </si>
  <si>
    <t>Jałowego+Dekerta</t>
  </si>
  <si>
    <t>DS. Werynia</t>
  </si>
  <si>
    <t>Ręcznik mini, biały, dwuwarstwowy w rolkach o średnicy. 13 -14cm, wysokość 18 - 20cm. Długość 65 metrów, o wysokiej białości  (+/- 5%)</t>
  </si>
  <si>
    <t>Denaturat 0,5 l</t>
  </si>
  <si>
    <t>Ręcznik biały maxi 100 % cellulozowy, dwuwarstwowy -  rolka - średnica 19 cm, szerokość 20 cm, długość 130 m (+/-5%, gramatura 2 x 19 g/m²</t>
  </si>
  <si>
    <t>Rejon Centrum</t>
  </si>
  <si>
    <t>Pojemnik plastikowy na ręczniki składane 23 cm x 25 cm. Biały wykonany z tworzywa ABS, zamykany na kluczyk. Dwa boczne okienka do kontroli ilości ręczników.</t>
  </si>
  <si>
    <t>Rejon Zalesie</t>
  </si>
  <si>
    <t>Instytut Fizyki</t>
  </si>
  <si>
    <t>Opis oferowanego produktu z podaniem nazwy producenta, nazwy produktu,  oraz parametrów technicznych (w celu porównania z wymaganymi przez Zamawiającego parametrami produktów)</t>
  </si>
  <si>
    <t>Cena jednostkowa netto [zł]</t>
  </si>
  <si>
    <t>Wartość netto 
[zł]</t>
  </si>
  <si>
    <t>para</t>
  </si>
  <si>
    <t>Pojemnik na papier toaletowy, wykonany z tworzywa ABS,  w kolorze białym, zaopatrzony w okienko umożliwiajace kontrolę ilości papieru w pojemniku, dostosowany do papieru o maksymalnej średnicy roli 22 cm, zamykany na kluczyk</t>
  </si>
  <si>
    <t>Rękawice gospodarcze,  roz.  do wyboru miękkie z bawełnianą wyściółką,  z naturalnego lateksu, flokowane</t>
  </si>
  <si>
    <t xml:space="preserve">Dozownik do mydła w płynie, pojemność od  0,5 l-0,6 l zamykany na kluczyk, mydło uzupełniane z kanistra, wziernik kontrolny poziomu mydła, materiał ABS, kolor biały.   </t>
  </si>
  <si>
    <t xml:space="preserve"> </t>
  </si>
  <si>
    <t>Lignina ( wata celulozowa) w arkuszach 60x40 cm, op. 5 kg , 100% celulozy bielonej</t>
  </si>
  <si>
    <t>Rękawice aloesowe  wykonane z wysokiej jakości naturalnego lateksu oraz delikatnej wewnętrznej warstwy nasączonej ekstraktem z aloesu. Idealnie chronią dłonie przez oddziaływaniem detergentu czy długotrwałym działaniem wody na skórę. Są bardzo wytrzymałe i odporne na  przebicie, dzięki czemu świetnie zabezpieczjaąc przed skaleczniem i brudem.. Aloes doskonale nawilża, pielegnuje i wygładza skórę oraz łagodzi podrażnienia. Delikatna woń aloesa sprawia, że rękawica nie wydziela chcarakterystycznego zapachu gumy .</t>
  </si>
  <si>
    <t>Maseczki chirurgiczne jednorazowe włokninowe wiazane a'50 szt niejałowe. Maski jednorazowe wykonane z 3 warstwowej wytrzymałej, nierowarstwiajacej się i  nierozdzierajacej się podczas normalnego stosowania włókniny polipropylenowej.. Maseczki przepuszczają powoetrze oraz posiadają specjalna wkładkę  modelującą dzięki czemu  właściwie zakrywają nos, usta i  podbródek, wykosa przepuszczalnośc powoetrza zapewnia łatwośc oddychania. Maseczki odporne na  przesiakkanie, hypoalergiczne. Dostępne w kolorze zielonym i niebieskim. Opakowanie 50 szt.</t>
  </si>
  <si>
    <t>Papier toalet. o śr. 18 cm - 22 cm, stopień białości min. 65%, naturalny,dwuwarstwowy z tulejką, gofrowany makulaturowy, średnica tulejki 6 -6,5 cm, wysokość rolki 9,0 cm - 10 cm, długość  min 130 mb  , gramatura min. 2x 17 mg2</t>
  </si>
  <si>
    <t>Pojemnik plastikowy na ręczniki papierowe w rolkach mini o średnicy 13 - 14 cm, z okienkiem kontroli ilości ręcznika , zamykany na kluczyk, biały kolor</t>
  </si>
  <si>
    <t>Krem do rąk glicerynowy 100g. W skład kremu wchodzą witaminy A+E, prowitamina B5, silikon, lanolina i allantoina oraz wyciąg z cytryny, produkt przebadany dermatologicznie</t>
  </si>
  <si>
    <t>Rękawice nitrylowe bezpudrowe rozmiar S, M, L, XL do wyboru przy składaniu zamówienia   op. 200 szt.</t>
  </si>
  <si>
    <t>Mydło toaletowe hotelowe 15-20g pakowane pojedynczo w kartonik</t>
  </si>
  <si>
    <t>Ręcznik biały maxi 100 % celulozowy, dwuwarstwowy perfgorowany, gofrowany -  rolka - średnica 19 cm, szerokość 20 cm, długość  min. 140 m ,  gramatura 2 x 18 g/m²</t>
  </si>
  <si>
    <t>Pasta BHP 500g ścierna barwa szara, pH 7-8,5</t>
  </si>
  <si>
    <t>Wydział prawa</t>
  </si>
  <si>
    <t>Instytut Archeologii</t>
  </si>
  <si>
    <t>Zespół Obiewktów CICHA</t>
  </si>
  <si>
    <t>DS. Olimp</t>
  </si>
  <si>
    <t>Iwonicz</t>
  </si>
  <si>
    <t>Rejon Pigonia</t>
  </si>
  <si>
    <t>Dąbrowskiewgo Wydizał Muzyki</t>
  </si>
  <si>
    <t>Budynek G4 i G5</t>
  </si>
  <si>
    <t>Bud. C2 Wydział  Medyczny Warszawska</t>
  </si>
  <si>
    <t>Rejon Jałowego</t>
  </si>
  <si>
    <t>Rejon rejtana</t>
  </si>
  <si>
    <t xml:space="preserve">Wydział Biotechnologii </t>
  </si>
  <si>
    <t>Ręcznik dwuwarstwowy, kolor biały - minimum 65% białości, długość taśmy 150 mb +/- 5%, surowiec makulatura, gofrowany, wysokość rolki 20 cm +/- 1 cm  średnica 19,5 cm +/- 1 cm., gramatura min. 2x18g/m2</t>
  </si>
  <si>
    <t>Pojemnik plastikowy na ręczniki składane 23 cm x 25 cm. Biały wykonany z tworzywa ABS, zamykany na kluczyk. Okienko do kontroli ilości ręczników.</t>
  </si>
  <si>
    <t>Ręcznik biały, składany, celulozowy, dwuwarstwowy, klejony, gramatura min. 2x18 m2 (tolerancja +/_ 5%,) szerokośc listka  min. 215mm, długośc listka 230mm,  ilośc listków w opakowaniu 20x150. Opakowanie kartonowe z poręcznymi uchwytami, oznaczone datą produkcji, nazwą producenta oraz opisem zawartości</t>
  </si>
  <si>
    <t>Papier toaletowy  dwuwarstwowy kolorowy, średnica 11-12 cm z tulejką o średnicy 3 - 4 cm, wysokość 8 cm -10cm, pakowany po 4 rolki , celuloza, kolor  biały i  żółty, gramatura min 2x16g/m2</t>
  </si>
  <si>
    <t>Papier toaletowy  jednowarstwowy, szary listkowany, średnica 12 cm z tulejką o średnicy 3-4cm, wysokość 8cm - 10cm, gramatura min. 35g/m2</t>
  </si>
  <si>
    <t>Ręcznik mini, biały, 100% celuloza , dwuwarstwowy w rolkach o średnicy  13 -14 cm, wysokość 18 - 20 cm. , długość min 65 metrów, gramatura  min. 2x17,0g/m2, perforowany, gofrowany</t>
  </si>
  <si>
    <t>Ręcznik jednorazowy kuchenny, celulozowy, listkowany, dwuwarstwowy, wysokość 22- 23cm, długość  min. 11 m , pakowany po 4 szt. gilza 44mm, gramatura min. 2x18/m2, wymiar listka min. 12cx22 cm, producent posiada wdrożony system zarządzania jakością ISO 9001</t>
  </si>
  <si>
    <t>Mydło w płynie  poj. 5 l o dobrych właściwościach myjąco pielęgnacyjnych. Zawiera  glicerynę, zapobiega wysuszaniu skóry. Ciecz o zwiększonej lepkości (min 2300 c P) gęstość min 1.02 g/cm³ naturalne pH koncentratu (5.0-7), perłowe.. Mydło pakowane w kartony po 4 sztuki, ważność 12 miesięcy od daty produkcji, producent posiada wdrożony system ISO9001 i 14001, dla produktu wykonano raport CPSR, badania mikrobiologiczne i dermatologiczne, produkt zgodny  z regulacją kosmetyczną 1223/09, nie testowany na zwierzętach np. Nina</t>
  </si>
  <si>
    <t xml:space="preserve">Załącznik nr 1.1  do Siwz </t>
  </si>
  <si>
    <t>podpis upoważnionego przedstawiciela Wykonawcy</t>
  </si>
  <si>
    <t>……………………………………………………………………………..</t>
  </si>
  <si>
    <r>
      <t>Zadanie nr 1  Dostawa środków higieny-</t>
    </r>
    <r>
      <rPr>
        <b/>
        <sz val="10"/>
        <color indexed="10"/>
        <rFont val="Arial CE"/>
        <family val="0"/>
      </rPr>
      <t>modyfikacja z dn.12.06.2019</t>
    </r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</si>
</sst>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;[Red]0.00"/>
    <numFmt numFmtId="165" formatCode="#,##0\ &quot;zł&quot;;[Red]#,##0\ &quot;zł&quot;"/>
    <numFmt numFmtId="166" formatCode="#,##0.00;[Red]#,##0.00"/>
  </numFmts>
  <fonts count="5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Czcionka tekstu podstawowego"/>
      <family val="0"/>
    </font>
    <font>
      <sz val="8"/>
      <name val="Arial CE"/>
      <family val="2"/>
    </font>
    <font>
      <b/>
      <sz val="10"/>
      <name val="Arial"/>
      <family val="2"/>
    </font>
    <font>
      <sz val="11"/>
      <name val="Czcionka tekstu podstawowego"/>
      <family val="2"/>
    </font>
    <font>
      <sz val="10"/>
      <color indexed="8"/>
      <name val="Czcionka tekstu podstawowego"/>
      <family val="2"/>
    </font>
    <font>
      <b/>
      <sz val="11"/>
      <name val="Cambria"/>
      <family val="1"/>
    </font>
    <font>
      <sz val="11"/>
      <color indexed="8"/>
      <name val="Cambria"/>
      <family val="1"/>
    </font>
    <font>
      <sz val="11"/>
      <name val="Cambria"/>
      <family val="1"/>
    </font>
    <font>
      <sz val="11"/>
      <color indexed="10"/>
      <name val="Cambria"/>
      <family val="1"/>
    </font>
    <font>
      <b/>
      <sz val="10"/>
      <color indexed="10"/>
      <name val="Arial CE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zcionka tekstu podstawowego"/>
      <family val="2"/>
    </font>
    <font>
      <sz val="11"/>
      <color rgb="FFFF0000"/>
      <name val="Cambria"/>
      <family val="1"/>
    </font>
  </fonts>
  <fills count="6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-0.24997000396251678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medium">
        <color indexed="8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5" fillId="24" borderId="0" applyNumberFormat="0" applyBorder="0" applyAlignment="0" applyProtection="0"/>
    <xf numFmtId="0" fontId="3" fillId="25" borderId="0" applyNumberFormat="0" applyBorder="0" applyAlignment="0" applyProtection="0"/>
    <xf numFmtId="0" fontId="35" fillId="26" borderId="0" applyNumberFormat="0" applyBorder="0" applyAlignment="0" applyProtection="0"/>
    <xf numFmtId="0" fontId="3" fillId="17" borderId="0" applyNumberFormat="0" applyBorder="0" applyAlignment="0" applyProtection="0"/>
    <xf numFmtId="0" fontId="35" fillId="27" borderId="0" applyNumberFormat="0" applyBorder="0" applyAlignment="0" applyProtection="0"/>
    <xf numFmtId="0" fontId="3" fillId="19" borderId="0" applyNumberFormat="0" applyBorder="0" applyAlignment="0" applyProtection="0"/>
    <xf numFmtId="0" fontId="35" fillId="28" borderId="0" applyNumberFormat="0" applyBorder="0" applyAlignment="0" applyProtection="0"/>
    <xf numFmtId="0" fontId="3" fillId="29" borderId="0" applyNumberFormat="0" applyBorder="0" applyAlignment="0" applyProtection="0"/>
    <xf numFmtId="0" fontId="35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33" borderId="0" applyNumberFormat="0" applyBorder="0" applyAlignment="0" applyProtection="0"/>
    <xf numFmtId="0" fontId="35" fillId="34" borderId="0" applyNumberFormat="0" applyBorder="0" applyAlignment="0" applyProtection="0"/>
    <xf numFmtId="0" fontId="3" fillId="35" borderId="0" applyNumberFormat="0" applyBorder="0" applyAlignment="0" applyProtection="0"/>
    <xf numFmtId="0" fontId="35" fillId="36" borderId="0" applyNumberFormat="0" applyBorder="0" applyAlignment="0" applyProtection="0"/>
    <xf numFmtId="0" fontId="3" fillId="37" borderId="0" applyNumberFormat="0" applyBorder="0" applyAlignment="0" applyProtection="0"/>
    <xf numFmtId="0" fontId="35" fillId="38" borderId="0" applyNumberFormat="0" applyBorder="0" applyAlignment="0" applyProtection="0"/>
    <xf numFmtId="0" fontId="3" fillId="39" borderId="0" applyNumberFormat="0" applyBorder="0" applyAlignment="0" applyProtection="0"/>
    <xf numFmtId="0" fontId="35" fillId="40" borderId="0" applyNumberFormat="0" applyBorder="0" applyAlignment="0" applyProtection="0"/>
    <xf numFmtId="0" fontId="3" fillId="29" borderId="0" applyNumberFormat="0" applyBorder="0" applyAlignment="0" applyProtection="0"/>
    <xf numFmtId="0" fontId="35" fillId="41" borderId="0" applyNumberFormat="0" applyBorder="0" applyAlignment="0" applyProtection="0"/>
    <xf numFmtId="0" fontId="3" fillId="31" borderId="0" applyNumberFormat="0" applyBorder="0" applyAlignment="0" applyProtection="0"/>
    <xf numFmtId="0" fontId="35" fillId="42" borderId="0" applyNumberFormat="0" applyBorder="0" applyAlignment="0" applyProtection="0"/>
    <xf numFmtId="0" fontId="3" fillId="43" borderId="0" applyNumberFormat="0" applyBorder="0" applyAlignment="0" applyProtection="0"/>
    <xf numFmtId="0" fontId="36" fillId="44" borderId="1" applyNumberFormat="0" applyAlignment="0" applyProtection="0"/>
    <xf numFmtId="0" fontId="4" fillId="13" borderId="2" applyNumberFormat="0" applyAlignment="0" applyProtection="0"/>
    <xf numFmtId="0" fontId="37" fillId="45" borderId="3" applyNumberFormat="0" applyAlignment="0" applyProtection="0"/>
    <xf numFmtId="0" fontId="5" fillId="46" borderId="4" applyNumberFormat="0" applyAlignment="0" applyProtection="0"/>
    <xf numFmtId="0" fontId="38" fillId="47" borderId="0" applyNumberFormat="0" applyBorder="0" applyAlignment="0" applyProtection="0"/>
    <xf numFmtId="0" fontId="6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7" fillId="0" borderId="6" applyNumberFormat="0" applyFill="0" applyAlignment="0" applyProtection="0"/>
    <xf numFmtId="0" fontId="40" fillId="48" borderId="7" applyNumberFormat="0" applyAlignment="0" applyProtection="0"/>
    <xf numFmtId="0" fontId="8" fillId="49" borderId="8" applyNumberFormat="0" applyAlignment="0" applyProtection="0"/>
    <xf numFmtId="0" fontId="41" fillId="0" borderId="9" applyNumberFormat="0" applyFill="0" applyAlignment="0" applyProtection="0"/>
    <xf numFmtId="0" fontId="9" fillId="0" borderId="10" applyNumberFormat="0" applyFill="0" applyAlignment="0" applyProtection="0"/>
    <xf numFmtId="0" fontId="42" fillId="0" borderId="11" applyNumberFormat="0" applyFill="0" applyAlignment="0" applyProtection="0"/>
    <xf numFmtId="0" fontId="10" fillId="0" borderId="12" applyNumberFormat="0" applyFill="0" applyAlignment="0" applyProtection="0"/>
    <xf numFmtId="0" fontId="43" fillId="0" borderId="13" applyNumberFormat="0" applyFill="0" applyAlignment="0" applyProtection="0"/>
    <xf numFmtId="0" fontId="11" fillId="0" borderId="14" applyNumberFormat="0" applyFill="0" applyAlignment="0" applyProtection="0"/>
    <xf numFmtId="0" fontId="4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4" fillId="50" borderId="0" applyNumberFormat="0" applyBorder="0" applyAlignment="0" applyProtection="0"/>
    <xf numFmtId="0" fontId="12" fillId="51" borderId="0" applyNumberFormat="0" applyBorder="0" applyAlignment="0" applyProtection="0"/>
    <xf numFmtId="0" fontId="2" fillId="0" borderId="0">
      <alignment/>
      <protection/>
    </xf>
    <xf numFmtId="0" fontId="45" fillId="45" borderId="1" applyNumberFormat="0" applyAlignment="0" applyProtection="0"/>
    <xf numFmtId="0" fontId="13" fillId="46" borderId="2" applyNumberFormat="0" applyAlignment="0" applyProtection="0"/>
    <xf numFmtId="9" fontId="0" fillId="0" borderId="0" applyFont="0" applyFill="0" applyBorder="0" applyAlignment="0" applyProtection="0"/>
    <xf numFmtId="0" fontId="46" fillId="0" borderId="15" applyNumberFormat="0" applyFill="0" applyAlignment="0" applyProtection="0"/>
    <xf numFmtId="0" fontId="14" fillId="0" borderId="16" applyNumberFormat="0" applyFill="0" applyAlignment="0" applyProtection="0"/>
    <xf numFmtId="0" fontId="4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52" borderId="17" applyNumberFormat="0" applyFont="0" applyAlignment="0" applyProtection="0"/>
    <xf numFmtId="0" fontId="2" fillId="53" borderId="1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54" borderId="0" applyNumberFormat="0" applyBorder="0" applyAlignment="0" applyProtection="0"/>
    <xf numFmtId="0" fontId="18" fillId="5" borderId="0" applyNumberFormat="0" applyBorder="0" applyAlignment="0" applyProtection="0"/>
  </cellStyleXfs>
  <cellXfs count="127">
    <xf numFmtId="0" fontId="0" fillId="0" borderId="0" xfId="0" applyAlignment="1">
      <alignment/>
    </xf>
    <xf numFmtId="0" fontId="2" fillId="0" borderId="0" xfId="85">
      <alignment/>
      <protection/>
    </xf>
    <xf numFmtId="0" fontId="2" fillId="55" borderId="19" xfId="85" applyFont="1" applyFill="1" applyBorder="1" applyAlignment="1">
      <alignment horizontal="left" wrapText="1"/>
      <protection/>
    </xf>
    <xf numFmtId="0" fontId="22" fillId="55" borderId="19" xfId="85" applyFont="1" applyFill="1" applyBorder="1" applyAlignment="1">
      <alignment horizontal="center" vertical="top" wrapText="1"/>
      <protection/>
    </xf>
    <xf numFmtId="0" fontId="23" fillId="55" borderId="19" xfId="85" applyFont="1" applyFill="1" applyBorder="1" applyAlignment="1">
      <alignment horizontal="center" wrapText="1"/>
      <protection/>
    </xf>
    <xf numFmtId="3" fontId="2" fillId="55" borderId="19" xfId="85" applyNumberFormat="1" applyFont="1" applyFill="1" applyBorder="1" applyAlignment="1">
      <alignment horizontal="center"/>
      <protection/>
    </xf>
    <xf numFmtId="164" fontId="2" fillId="55" borderId="19" xfId="85" applyNumberFormat="1" applyFont="1" applyFill="1" applyBorder="1" applyAlignment="1">
      <alignment horizontal="center"/>
      <protection/>
    </xf>
    <xf numFmtId="0" fontId="19" fillId="55" borderId="19" xfId="85" applyFont="1" applyFill="1" applyBorder="1" applyAlignment="1">
      <alignment horizontal="center"/>
      <protection/>
    </xf>
    <xf numFmtId="0" fontId="2" fillId="56" borderId="20" xfId="85" applyFont="1" applyFill="1" applyBorder="1" applyAlignment="1">
      <alignment horizontal="left" wrapText="1"/>
      <protection/>
    </xf>
    <xf numFmtId="164" fontId="2" fillId="56" borderId="20" xfId="85" applyNumberFormat="1" applyFont="1" applyFill="1" applyBorder="1" applyAlignment="1">
      <alignment horizontal="center"/>
      <protection/>
    </xf>
    <xf numFmtId="0" fontId="19" fillId="56" borderId="20" xfId="85" applyFont="1" applyFill="1" applyBorder="1" applyAlignment="1">
      <alignment horizontal="center"/>
      <protection/>
    </xf>
    <xf numFmtId="0" fontId="2" fillId="55" borderId="20" xfId="85" applyFont="1" applyFill="1" applyBorder="1" applyAlignment="1">
      <alignment horizontal="left" wrapText="1"/>
      <protection/>
    </xf>
    <xf numFmtId="0" fontId="22" fillId="55" borderId="20" xfId="85" applyFont="1" applyFill="1" applyBorder="1" applyAlignment="1">
      <alignment horizontal="center" vertical="top" wrapText="1"/>
      <protection/>
    </xf>
    <xf numFmtId="0" fontId="23" fillId="55" borderId="20" xfId="85" applyFont="1" applyFill="1" applyBorder="1" applyAlignment="1">
      <alignment horizontal="center" wrapText="1"/>
      <protection/>
    </xf>
    <xf numFmtId="164" fontId="2" fillId="55" borderId="20" xfId="85" applyNumberFormat="1" applyFont="1" applyFill="1" applyBorder="1" applyAlignment="1">
      <alignment horizontal="center"/>
      <protection/>
    </xf>
    <xf numFmtId="0" fontId="19" fillId="55" borderId="20" xfId="85" applyFont="1" applyFill="1" applyBorder="1" applyAlignment="1">
      <alignment horizontal="center"/>
      <protection/>
    </xf>
    <xf numFmtId="0" fontId="26" fillId="56" borderId="20" xfId="85" applyFont="1" applyFill="1" applyBorder="1" applyAlignment="1">
      <alignment wrapText="1"/>
      <protection/>
    </xf>
    <xf numFmtId="0" fontId="2" fillId="57" borderId="20" xfId="85" applyFont="1" applyFill="1" applyBorder="1" applyAlignment="1">
      <alignment horizontal="left" wrapText="1"/>
      <protection/>
    </xf>
    <xf numFmtId="0" fontId="22" fillId="57" borderId="20" xfId="85" applyFont="1" applyFill="1" applyBorder="1" applyAlignment="1">
      <alignment horizontal="center" vertical="top" wrapText="1"/>
      <protection/>
    </xf>
    <xf numFmtId="0" fontId="23" fillId="57" borderId="20" xfId="85" applyFont="1" applyFill="1" applyBorder="1" applyAlignment="1">
      <alignment horizontal="center" wrapText="1"/>
      <protection/>
    </xf>
    <xf numFmtId="164" fontId="2" fillId="57" borderId="20" xfId="85" applyNumberFormat="1" applyFont="1" applyFill="1" applyBorder="1" applyAlignment="1">
      <alignment horizontal="center"/>
      <protection/>
    </xf>
    <xf numFmtId="0" fontId="19" fillId="57" borderId="20" xfId="85" applyFont="1" applyFill="1" applyBorder="1" applyAlignment="1">
      <alignment horizontal="center"/>
      <protection/>
    </xf>
    <xf numFmtId="0" fontId="26" fillId="57" borderId="20" xfId="85" applyFont="1" applyFill="1" applyBorder="1" applyAlignment="1">
      <alignment wrapText="1"/>
      <protection/>
    </xf>
    <xf numFmtId="0" fontId="0" fillId="0" borderId="21" xfId="0" applyBorder="1" applyAlignment="1">
      <alignment/>
    </xf>
    <xf numFmtId="0" fontId="0" fillId="12" borderId="21" xfId="0" applyFill="1" applyBorder="1" applyAlignment="1">
      <alignment/>
    </xf>
    <xf numFmtId="0" fontId="0" fillId="0" borderId="22" xfId="0" applyBorder="1" applyAlignment="1">
      <alignment/>
    </xf>
    <xf numFmtId="0" fontId="0" fillId="12" borderId="22" xfId="0" applyFill="1" applyBorder="1" applyAlignment="1">
      <alignment/>
    </xf>
    <xf numFmtId="0" fontId="19" fillId="55" borderId="19" xfId="85" applyFont="1" applyFill="1" applyBorder="1">
      <alignment/>
      <protection/>
    </xf>
    <xf numFmtId="0" fontId="21" fillId="58" borderId="23" xfId="85" applyFont="1" applyFill="1" applyBorder="1" applyAlignment="1">
      <alignment horizontal="center" vertical="center"/>
      <protection/>
    </xf>
    <xf numFmtId="0" fontId="21" fillId="58" borderId="24" xfId="85" applyFont="1" applyFill="1" applyBorder="1" applyAlignment="1">
      <alignment horizontal="center" vertical="center" wrapText="1"/>
      <protection/>
    </xf>
    <xf numFmtId="0" fontId="21" fillId="58" borderId="25" xfId="85" applyFont="1" applyFill="1" applyBorder="1" applyAlignment="1">
      <alignment horizontal="center" vertical="center" wrapText="1"/>
      <protection/>
    </xf>
    <xf numFmtId="0" fontId="21" fillId="58" borderId="26" xfId="85" applyFont="1" applyFill="1" applyBorder="1" applyAlignment="1">
      <alignment horizontal="center" wrapText="1"/>
      <protection/>
    </xf>
    <xf numFmtId="0" fontId="21" fillId="58" borderId="27" xfId="85" applyFont="1" applyFill="1" applyBorder="1" applyAlignment="1">
      <alignment horizontal="center" wrapText="1"/>
      <protection/>
    </xf>
    <xf numFmtId="164" fontId="24" fillId="55" borderId="28" xfId="85" applyNumberFormat="1" applyFont="1" applyFill="1" applyBorder="1" applyAlignment="1">
      <alignment horizontal="center"/>
      <protection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46" fillId="59" borderId="31" xfId="0" applyFont="1" applyFill="1" applyBorder="1" applyAlignment="1">
      <alignment horizontal="center" vertical="center" wrapText="1"/>
    </xf>
    <xf numFmtId="0" fontId="2" fillId="57" borderId="32" xfId="85" applyFont="1" applyFill="1" applyBorder="1" applyAlignment="1">
      <alignment horizontal="left" vertical="top" wrapText="1"/>
      <protection/>
    </xf>
    <xf numFmtId="0" fontId="26" fillId="57" borderId="32" xfId="85" applyFont="1" applyFill="1" applyBorder="1" applyAlignment="1">
      <alignment wrapText="1"/>
      <protection/>
    </xf>
    <xf numFmtId="164" fontId="2" fillId="57" borderId="32" xfId="85" applyNumberFormat="1" applyFont="1" applyFill="1" applyBorder="1" applyAlignment="1">
      <alignment horizontal="center"/>
      <protection/>
    </xf>
    <xf numFmtId="0" fontId="19" fillId="57" borderId="32" xfId="85" applyFont="1" applyFill="1" applyBorder="1" applyAlignment="1">
      <alignment horizontal="center"/>
      <protection/>
    </xf>
    <xf numFmtId="0" fontId="46" fillId="59" borderId="33" xfId="0" applyFont="1" applyFill="1" applyBorder="1" applyAlignment="1">
      <alignment horizontal="center" vertical="center" wrapText="1"/>
    </xf>
    <xf numFmtId="0" fontId="23" fillId="12" borderId="20" xfId="85" applyFont="1" applyFill="1" applyBorder="1" applyAlignment="1">
      <alignment horizontal="center" wrapText="1"/>
      <protection/>
    </xf>
    <xf numFmtId="0" fontId="26" fillId="0" borderId="34" xfId="85" applyFont="1" applyFill="1" applyBorder="1" applyAlignment="1">
      <alignment wrapText="1"/>
      <protection/>
    </xf>
    <xf numFmtId="0" fontId="46" fillId="59" borderId="35" xfId="0" applyFont="1" applyFill="1" applyBorder="1" applyAlignment="1">
      <alignment horizontal="center" vertical="center" wrapText="1"/>
    </xf>
    <xf numFmtId="0" fontId="46" fillId="59" borderId="36" xfId="0" applyFont="1" applyFill="1" applyBorder="1" applyAlignment="1">
      <alignment horizontal="center" vertical="center" wrapText="1"/>
    </xf>
    <xf numFmtId="164" fontId="2" fillId="0" borderId="34" xfId="85" applyNumberFormat="1" applyFont="1" applyFill="1" applyBorder="1" applyAlignment="1">
      <alignment horizontal="center"/>
      <protection/>
    </xf>
    <xf numFmtId="0" fontId="19" fillId="0" borderId="34" xfId="85" applyFont="1" applyFill="1" applyBorder="1" applyAlignment="1">
      <alignment horizontal="center"/>
      <protection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166" fontId="2" fillId="55" borderId="19" xfId="85" applyNumberFormat="1" applyFont="1" applyFill="1" applyBorder="1" applyAlignment="1">
      <alignment horizontal="center"/>
      <protection/>
    </xf>
    <xf numFmtId="164" fontId="27" fillId="60" borderId="19" xfId="85" applyNumberFormat="1" applyFont="1" applyFill="1" applyBorder="1">
      <alignment/>
      <protection/>
    </xf>
    <xf numFmtId="0" fontId="2" fillId="0" borderId="34" xfId="85" applyFont="1" applyFill="1" applyBorder="1" applyAlignment="1">
      <alignment horizontal="left" vertical="top" wrapText="1"/>
      <protection/>
    </xf>
    <xf numFmtId="0" fontId="2" fillId="0" borderId="0" xfId="85" applyFont="1" applyAlignment="1">
      <alignment vertical="center"/>
      <protection/>
    </xf>
    <xf numFmtId="0" fontId="2" fillId="55" borderId="37" xfId="85" applyFont="1" applyFill="1" applyBorder="1" applyAlignment="1">
      <alignment horizontal="center" vertical="center"/>
      <protection/>
    </xf>
    <xf numFmtId="0" fontId="2" fillId="57" borderId="38" xfId="85" applyFont="1" applyFill="1" applyBorder="1" applyAlignment="1">
      <alignment horizontal="center" vertical="center"/>
      <protection/>
    </xf>
    <xf numFmtId="0" fontId="2" fillId="55" borderId="38" xfId="85" applyFont="1" applyFill="1" applyBorder="1" applyAlignment="1">
      <alignment horizontal="center" vertical="center"/>
      <protection/>
    </xf>
    <xf numFmtId="0" fontId="2" fillId="56" borderId="38" xfId="85" applyFont="1" applyFill="1" applyBorder="1" applyAlignment="1">
      <alignment horizontal="center" vertical="center"/>
      <protection/>
    </xf>
    <xf numFmtId="0" fontId="2" fillId="57" borderId="39" xfId="85" applyFont="1" applyFill="1" applyBorder="1" applyAlignment="1">
      <alignment horizontal="center" vertical="center"/>
      <protection/>
    </xf>
    <xf numFmtId="0" fontId="2" fillId="57" borderId="40" xfId="85" applyFont="1" applyFill="1" applyBorder="1" applyAlignment="1">
      <alignment horizontal="center" vertical="center"/>
      <protection/>
    </xf>
    <xf numFmtId="0" fontId="51" fillId="0" borderId="0" xfId="0" applyFont="1" applyAlignment="1">
      <alignment vertical="center"/>
    </xf>
    <xf numFmtId="0" fontId="2" fillId="57" borderId="41" xfId="85" applyFont="1" applyFill="1" applyBorder="1" applyAlignment="1">
      <alignment horizontal="center" vertical="center"/>
      <protection/>
    </xf>
    <xf numFmtId="0" fontId="2" fillId="57" borderId="42" xfId="85" applyFont="1" applyFill="1" applyBorder="1" applyAlignment="1">
      <alignment horizontal="left" vertical="top" wrapText="1"/>
      <protection/>
    </xf>
    <xf numFmtId="0" fontId="26" fillId="57" borderId="42" xfId="85" applyFont="1" applyFill="1" applyBorder="1" applyAlignment="1">
      <alignment wrapText="1"/>
      <protection/>
    </xf>
    <xf numFmtId="164" fontId="2" fillId="57" borderId="42" xfId="85" applyNumberFormat="1" applyFont="1" applyFill="1" applyBorder="1" applyAlignment="1">
      <alignment horizontal="center"/>
      <protection/>
    </xf>
    <xf numFmtId="0" fontId="19" fillId="57" borderId="42" xfId="85" applyFont="1" applyFill="1" applyBorder="1" applyAlignment="1">
      <alignment horizontal="center"/>
      <protection/>
    </xf>
    <xf numFmtId="0" fontId="2" fillId="56" borderId="43" xfId="85" applyFont="1" applyFill="1" applyBorder="1" applyAlignment="1">
      <alignment horizontal="center" vertical="center"/>
      <protection/>
    </xf>
    <xf numFmtId="0" fontId="2" fillId="56" borderId="44" xfId="85" applyFont="1" applyFill="1" applyBorder="1" applyAlignment="1">
      <alignment horizontal="left" wrapText="1"/>
      <protection/>
    </xf>
    <xf numFmtId="0" fontId="26" fillId="56" borderId="44" xfId="85" applyFont="1" applyFill="1" applyBorder="1" applyAlignment="1">
      <alignment wrapText="1"/>
      <protection/>
    </xf>
    <xf numFmtId="164" fontId="2" fillId="56" borderId="44" xfId="85" applyNumberFormat="1" applyFont="1" applyFill="1" applyBorder="1" applyAlignment="1">
      <alignment horizontal="center"/>
      <protection/>
    </xf>
    <xf numFmtId="0" fontId="19" fillId="56" borderId="44" xfId="85" applyFont="1" applyFill="1" applyBorder="1" applyAlignment="1">
      <alignment horizontal="center"/>
      <protection/>
    </xf>
    <xf numFmtId="0" fontId="0" fillId="0" borderId="0" xfId="0" applyAlignment="1">
      <alignment wrapText="1"/>
    </xf>
    <xf numFmtId="0" fontId="21" fillId="0" borderId="0" xfId="85" applyFont="1" applyAlignment="1">
      <alignment vertical="top" wrapText="1"/>
      <protection/>
    </xf>
    <xf numFmtId="0" fontId="21" fillId="0" borderId="0" xfId="85" applyFont="1" applyAlignment="1">
      <alignment vertical="top"/>
      <protection/>
    </xf>
    <xf numFmtId="0" fontId="30" fillId="58" borderId="45" xfId="85" applyFont="1" applyFill="1" applyBorder="1" applyAlignment="1">
      <alignment horizontal="center" vertical="center"/>
      <protection/>
    </xf>
    <xf numFmtId="0" fontId="30" fillId="58" borderId="46" xfId="85" applyFont="1" applyFill="1" applyBorder="1" applyAlignment="1">
      <alignment horizontal="center" vertical="center" wrapText="1"/>
      <protection/>
    </xf>
    <xf numFmtId="0" fontId="30" fillId="61" borderId="21" xfId="85" applyFont="1" applyFill="1" applyBorder="1" applyAlignment="1">
      <alignment horizontal="center" vertical="center" wrapText="1"/>
      <protection/>
    </xf>
    <xf numFmtId="0" fontId="31" fillId="0" borderId="19" xfId="85" applyFont="1" applyFill="1" applyBorder="1" applyAlignment="1">
      <alignment horizontal="center" vertical="top" wrapText="1"/>
      <protection/>
    </xf>
    <xf numFmtId="0" fontId="31" fillId="0" borderId="19" xfId="85" applyFont="1" applyFill="1" applyBorder="1" applyAlignment="1">
      <alignment horizontal="center" wrapText="1"/>
      <protection/>
    </xf>
    <xf numFmtId="3" fontId="32" fillId="0" borderId="19" xfId="85" applyNumberFormat="1" applyFont="1" applyFill="1" applyBorder="1" applyAlignment="1">
      <alignment horizontal="center"/>
      <protection/>
    </xf>
    <xf numFmtId="166" fontId="32" fillId="0" borderId="19" xfId="85" applyNumberFormat="1" applyFont="1" applyFill="1" applyBorder="1" applyAlignment="1">
      <alignment horizontal="center"/>
      <protection/>
    </xf>
    <xf numFmtId="0" fontId="31" fillId="0" borderId="20" xfId="85" applyFont="1" applyFill="1" applyBorder="1" applyAlignment="1">
      <alignment horizontal="center" vertical="top" wrapText="1"/>
      <protection/>
    </xf>
    <xf numFmtId="0" fontId="32" fillId="0" borderId="20" xfId="85" applyFont="1" applyFill="1" applyBorder="1" applyAlignment="1">
      <alignment horizontal="center" wrapText="1"/>
      <protection/>
    </xf>
    <xf numFmtId="0" fontId="31" fillId="0" borderId="20" xfId="85" applyFont="1" applyFill="1" applyBorder="1" applyAlignment="1">
      <alignment horizontal="center" wrapText="1"/>
      <protection/>
    </xf>
    <xf numFmtId="0" fontId="32" fillId="0" borderId="44" xfId="85" applyFont="1" applyFill="1" applyBorder="1" applyAlignment="1">
      <alignment wrapText="1"/>
      <protection/>
    </xf>
    <xf numFmtId="0" fontId="30" fillId="61" borderId="47" xfId="85" applyFont="1" applyFill="1" applyBorder="1" applyAlignment="1">
      <alignment horizontal="center" vertical="center"/>
      <protection/>
    </xf>
    <xf numFmtId="0" fontId="32" fillId="0" borderId="48" xfId="85" applyFont="1" applyFill="1" applyBorder="1" applyAlignment="1">
      <alignment horizontal="center" vertical="center"/>
      <protection/>
    </xf>
    <xf numFmtId="0" fontId="32" fillId="0" borderId="49" xfId="85" applyFont="1" applyFill="1" applyBorder="1" applyAlignment="1">
      <alignment horizontal="center" vertical="center"/>
      <protection/>
    </xf>
    <xf numFmtId="0" fontId="32" fillId="0" borderId="50" xfId="85" applyFont="1" applyFill="1" applyBorder="1" applyAlignment="1">
      <alignment horizontal="center" vertical="center"/>
      <protection/>
    </xf>
    <xf numFmtId="0" fontId="32" fillId="0" borderId="51" xfId="85" applyFont="1" applyFill="1" applyBorder="1" applyAlignment="1">
      <alignment horizontal="center" vertical="center"/>
      <protection/>
    </xf>
    <xf numFmtId="0" fontId="30" fillId="58" borderId="52" xfId="85" applyFont="1" applyFill="1" applyBorder="1" applyAlignment="1">
      <alignment horizontal="center" vertical="center" wrapText="1"/>
      <protection/>
    </xf>
    <xf numFmtId="0" fontId="30" fillId="58" borderId="53" xfId="85" applyFont="1" applyFill="1" applyBorder="1" applyAlignment="1">
      <alignment horizontal="center" vertical="center" wrapText="1"/>
      <protection/>
    </xf>
    <xf numFmtId="0" fontId="30" fillId="61" borderId="54" xfId="85" applyFont="1" applyFill="1" applyBorder="1" applyAlignment="1">
      <alignment horizontal="center" vertical="center" wrapText="1"/>
      <protection/>
    </xf>
    <xf numFmtId="0" fontId="30" fillId="61" borderId="55" xfId="85" applyFont="1" applyFill="1" applyBorder="1" applyAlignment="1">
      <alignment horizontal="center" vertical="center" wrapText="1"/>
      <protection/>
    </xf>
    <xf numFmtId="0" fontId="32" fillId="0" borderId="37" xfId="85" applyFont="1" applyFill="1" applyBorder="1" applyAlignment="1">
      <alignment horizontal="left" wrapText="1"/>
      <protection/>
    </xf>
    <xf numFmtId="164" fontId="32" fillId="0" borderId="28" xfId="85" applyNumberFormat="1" applyFont="1" applyFill="1" applyBorder="1" applyAlignment="1">
      <alignment horizontal="center"/>
      <protection/>
    </xf>
    <xf numFmtId="0" fontId="32" fillId="0" borderId="38" xfId="85" applyFont="1" applyFill="1" applyBorder="1" applyAlignment="1">
      <alignment horizontal="left" wrapText="1"/>
      <protection/>
    </xf>
    <xf numFmtId="0" fontId="32" fillId="0" borderId="43" xfId="85" applyFont="1" applyFill="1" applyBorder="1" applyAlignment="1">
      <alignment horizontal="left" wrapText="1"/>
      <protection/>
    </xf>
    <xf numFmtId="0" fontId="32" fillId="0" borderId="40" xfId="85" applyFont="1" applyFill="1" applyBorder="1" applyAlignment="1">
      <alignment horizontal="left" vertical="top" wrapText="1"/>
      <protection/>
    </xf>
    <xf numFmtId="0" fontId="32" fillId="0" borderId="34" xfId="85" applyFont="1" applyFill="1" applyBorder="1" applyAlignment="1">
      <alignment wrapText="1"/>
      <protection/>
    </xf>
    <xf numFmtId="166" fontId="32" fillId="0" borderId="34" xfId="85" applyNumberFormat="1" applyFont="1" applyFill="1" applyBorder="1" applyAlignment="1">
      <alignment horizontal="center"/>
      <protection/>
    </xf>
    <xf numFmtId="0" fontId="28" fillId="62" borderId="21" xfId="0" applyFont="1" applyFill="1" applyBorder="1" applyAlignment="1">
      <alignment wrapText="1"/>
    </xf>
    <xf numFmtId="0" fontId="0" fillId="62" borderId="21" xfId="0" applyFill="1" applyBorder="1" applyAlignment="1">
      <alignment wrapText="1"/>
    </xf>
    <xf numFmtId="0" fontId="0" fillId="0" borderId="21" xfId="0" applyBorder="1" applyAlignment="1">
      <alignment wrapText="1"/>
    </xf>
    <xf numFmtId="0" fontId="31" fillId="0" borderId="44" xfId="85" applyFont="1" applyFill="1" applyBorder="1" applyAlignment="1">
      <alignment horizontal="center" wrapText="1"/>
      <protection/>
    </xf>
    <xf numFmtId="166" fontId="32" fillId="0" borderId="42" xfId="85" applyNumberFormat="1" applyFont="1" applyFill="1" applyBorder="1" applyAlignment="1">
      <alignment horizontal="center"/>
      <protection/>
    </xf>
    <xf numFmtId="0" fontId="32" fillId="0" borderId="43" xfId="85" applyFont="1" applyFill="1" applyBorder="1" applyAlignment="1">
      <alignment horizontal="left" vertical="top" wrapText="1"/>
      <protection/>
    </xf>
    <xf numFmtId="0" fontId="32" fillId="0" borderId="44" xfId="85" applyFont="1" applyFill="1" applyBorder="1" applyAlignment="1">
      <alignment horizontal="left" wrapText="1"/>
      <protection/>
    </xf>
    <xf numFmtId="0" fontId="0" fillId="0" borderId="56" xfId="0" applyBorder="1" applyAlignment="1">
      <alignment/>
    </xf>
    <xf numFmtId="0" fontId="0" fillId="0" borderId="56" xfId="0" applyBorder="1" applyAlignment="1">
      <alignment wrapText="1"/>
    </xf>
    <xf numFmtId="0" fontId="31" fillId="0" borderId="34" xfId="85" applyFont="1" applyFill="1" applyBorder="1" applyAlignment="1">
      <alignment horizontal="center" wrapText="1"/>
      <protection/>
    </xf>
    <xf numFmtId="0" fontId="0" fillId="0" borderId="30" xfId="0" applyBorder="1" applyAlignment="1">
      <alignment wrapText="1"/>
    </xf>
    <xf numFmtId="0" fontId="32" fillId="0" borderId="21" xfId="85" applyFont="1" applyFill="1" applyBorder="1" applyAlignment="1">
      <alignment horizontal="center" vertical="center"/>
      <protection/>
    </xf>
    <xf numFmtId="0" fontId="32" fillId="0" borderId="21" xfId="85" applyFont="1" applyFill="1" applyBorder="1" applyAlignment="1">
      <alignment horizontal="left" vertical="top" wrapText="1"/>
      <protection/>
    </xf>
    <xf numFmtId="0" fontId="32" fillId="0" borderId="21" xfId="85" applyFont="1" applyFill="1" applyBorder="1" applyAlignment="1">
      <alignment horizontal="left" wrapText="1"/>
      <protection/>
    </xf>
    <xf numFmtId="0" fontId="31" fillId="0" borderId="21" xfId="85" applyFont="1" applyFill="1" applyBorder="1" applyAlignment="1">
      <alignment horizontal="center" wrapText="1"/>
      <protection/>
    </xf>
    <xf numFmtId="166" fontId="32" fillId="0" borderId="21" xfId="85" applyNumberFormat="1" applyFont="1" applyFill="1" applyBorder="1" applyAlignment="1">
      <alignment horizontal="center"/>
      <protection/>
    </xf>
    <xf numFmtId="164" fontId="0" fillId="0" borderId="0" xfId="0" applyNumberFormat="1" applyAlignment="1">
      <alignment/>
    </xf>
    <xf numFmtId="0" fontId="21" fillId="0" borderId="0" xfId="85" applyFont="1" applyBorder="1" applyAlignment="1">
      <alignment horizontal="left"/>
      <protection/>
    </xf>
    <xf numFmtId="0" fontId="31" fillId="0" borderId="0" xfId="85" applyFont="1" applyFill="1" applyBorder="1" applyAlignment="1">
      <alignment horizontal="center"/>
      <protection/>
    </xf>
    <xf numFmtId="0" fontId="0" fillId="0" borderId="0" xfId="0" applyAlignment="1">
      <alignment/>
    </xf>
    <xf numFmtId="0" fontId="52" fillId="0" borderId="20" xfId="85" applyFont="1" applyFill="1" applyBorder="1" applyAlignment="1">
      <alignment horizontal="center" wrapText="1"/>
      <protection/>
    </xf>
    <xf numFmtId="0" fontId="20" fillId="0" borderId="0" xfId="85" applyFont="1" applyBorder="1" applyAlignment="1">
      <alignment horizontal="left"/>
      <protection/>
    </xf>
    <xf numFmtId="0" fontId="20" fillId="55" borderId="19" xfId="85" applyFont="1" applyFill="1" applyBorder="1" applyAlignment="1">
      <alignment horizontal="right"/>
      <protection/>
    </xf>
    <xf numFmtId="0" fontId="21" fillId="0" borderId="57" xfId="85" applyFont="1" applyFill="1" applyBorder="1" applyAlignment="1">
      <alignment horizontal="center"/>
      <protection/>
    </xf>
    <xf numFmtId="0" fontId="2" fillId="0" borderId="57" xfId="85" applyFill="1" applyBorder="1" applyAlignment="1">
      <alignment horizontal="center"/>
      <protection/>
    </xf>
    <xf numFmtId="0" fontId="21" fillId="0" borderId="57" xfId="85" applyFont="1" applyBorder="1" applyAlignment="1">
      <alignment horizontal="left"/>
      <protection/>
    </xf>
  </cellXfs>
  <cellStyles count="89">
    <cellStyle name="Normal" xfId="0"/>
    <cellStyle name="20% - akcent 1" xfId="15"/>
    <cellStyle name="20% - akcent 1 2" xfId="16"/>
    <cellStyle name="20% - akcent 2" xfId="17"/>
    <cellStyle name="20% - akcent 2 2" xfId="18"/>
    <cellStyle name="20% - akcent 3" xfId="19"/>
    <cellStyle name="20% - akcent 3 2" xfId="20"/>
    <cellStyle name="20% - akcent 4" xfId="21"/>
    <cellStyle name="20% - akcent 4 2" xfId="22"/>
    <cellStyle name="20% - akcent 5" xfId="23"/>
    <cellStyle name="20% - akcent 5 2" xfId="24"/>
    <cellStyle name="20% - akcent 6" xfId="25"/>
    <cellStyle name="20% - akcent 6 2" xfId="26"/>
    <cellStyle name="40% - akcent 1" xfId="27"/>
    <cellStyle name="40% - akcent 1 2" xfId="28"/>
    <cellStyle name="40% - akcent 2" xfId="29"/>
    <cellStyle name="40% - akcent 2 2" xfId="30"/>
    <cellStyle name="40% - akcent 3" xfId="31"/>
    <cellStyle name="40% - akcent 3 2" xfId="32"/>
    <cellStyle name="40% - akcent 4" xfId="33"/>
    <cellStyle name="40% - akcent 4 2" xfId="34"/>
    <cellStyle name="40% - akcent 5" xfId="35"/>
    <cellStyle name="40% - akcent 5 2" xfId="36"/>
    <cellStyle name="40% - akcent 6" xfId="37"/>
    <cellStyle name="40% - akcent 6 2" xfId="38"/>
    <cellStyle name="60% - akcent 1" xfId="39"/>
    <cellStyle name="60% - akcent 1 2" xfId="40"/>
    <cellStyle name="60% - akcent 2" xfId="41"/>
    <cellStyle name="60% - akcent 2 2" xfId="42"/>
    <cellStyle name="60% - akcent 3" xfId="43"/>
    <cellStyle name="60% - akcent 3 2" xfId="44"/>
    <cellStyle name="60% - akcent 4" xfId="45"/>
    <cellStyle name="60% - akcent 4 2" xfId="46"/>
    <cellStyle name="60% - akcent 5" xfId="47"/>
    <cellStyle name="60% - akcent 5 2" xfId="48"/>
    <cellStyle name="60% - akcent 6" xfId="49"/>
    <cellStyle name="60% -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e" xfId="67"/>
    <cellStyle name="Dobre 2" xfId="68"/>
    <cellStyle name="Comma" xfId="69"/>
    <cellStyle name="Comma [0]" xfId="70"/>
    <cellStyle name="Komórka połączona" xfId="71"/>
    <cellStyle name="Komórka połączona 2" xfId="72"/>
    <cellStyle name="Komórka zaznaczona" xfId="73"/>
    <cellStyle name="Komórka zaznaczona 2" xfId="74"/>
    <cellStyle name="Nagłówek 1" xfId="75"/>
    <cellStyle name="Nagłówek 1 2" xfId="76"/>
    <cellStyle name="Nagłówek 2" xfId="77"/>
    <cellStyle name="Nagłówek 2 2" xfId="78"/>
    <cellStyle name="Nagłówek 3" xfId="79"/>
    <cellStyle name="Nagłówek 3 2" xfId="80"/>
    <cellStyle name="Nagłówek 4" xfId="81"/>
    <cellStyle name="Nagłówek 4 2" xfId="82"/>
    <cellStyle name="Neutralne" xfId="83"/>
    <cellStyle name="Neutralne 2" xfId="84"/>
    <cellStyle name="Normalny 2" xfId="85"/>
    <cellStyle name="Obliczenia" xfId="86"/>
    <cellStyle name="Obliczenia 2" xfId="87"/>
    <cellStyle name="Percent" xfId="88"/>
    <cellStyle name="Suma" xfId="89"/>
    <cellStyle name="Suma 2" xfId="90"/>
    <cellStyle name="Tekst objaśnienia" xfId="91"/>
    <cellStyle name="Tekst objaśnienia 2" xfId="92"/>
    <cellStyle name="Tekst ostrzeżenia" xfId="93"/>
    <cellStyle name="Tekst ostrzeżenia 2" xfId="94"/>
    <cellStyle name="Tytuł" xfId="95"/>
    <cellStyle name="Tytuł 2" xfId="96"/>
    <cellStyle name="Uwaga" xfId="97"/>
    <cellStyle name="Uwaga 2" xfId="98"/>
    <cellStyle name="Currency" xfId="99"/>
    <cellStyle name="Currency [0]" xfId="100"/>
    <cellStyle name="Złe" xfId="101"/>
    <cellStyle name="Złe 2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8"/>
  <sheetViews>
    <sheetView zoomScalePageLayoutView="0" workbookViewId="0" topLeftCell="L13">
      <selection activeCell="S27" sqref="A1:S27"/>
    </sheetView>
  </sheetViews>
  <sheetFormatPr defaultColWidth="8.796875" defaultRowHeight="14.25"/>
  <cols>
    <col min="1" max="1" width="3.8984375" style="60" bestFit="1" customWidth="1"/>
    <col min="2" max="2" width="42.69921875" style="0" customWidth="1"/>
    <col min="3" max="4" width="9" style="0" customWidth="1"/>
    <col min="5" max="5" width="10.59765625" style="0" customWidth="1"/>
    <col min="6" max="6" width="10.8984375" style="0" customWidth="1"/>
    <col min="7" max="7" width="11.59765625" style="0" customWidth="1"/>
    <col min="8" max="8" width="9" style="0" customWidth="1"/>
    <col min="9" max="9" width="11.09765625" style="0" customWidth="1"/>
    <col min="10" max="10" width="12" style="0" customWidth="1"/>
    <col min="11" max="11" width="10.59765625" style="0" customWidth="1"/>
    <col min="12" max="14" width="9" style="0" customWidth="1"/>
    <col min="15" max="15" width="10.8984375" style="0" customWidth="1"/>
    <col min="16" max="16" width="9" style="0" customWidth="1"/>
    <col min="17" max="17" width="11.8984375" style="0" customWidth="1"/>
    <col min="18" max="20" width="9" style="0" customWidth="1"/>
    <col min="21" max="21" width="10.59765625" style="0" customWidth="1"/>
    <col min="22" max="23" width="11.59765625" style="0" customWidth="1"/>
  </cols>
  <sheetData>
    <row r="1" spans="1:10" ht="14.25">
      <c r="A1" s="53"/>
      <c r="B1" s="1"/>
      <c r="C1" s="1"/>
      <c r="D1" s="1"/>
      <c r="E1" s="1"/>
      <c r="F1" s="1"/>
      <c r="G1" s="1"/>
      <c r="H1" s="1"/>
      <c r="I1" s="1"/>
      <c r="J1" s="1"/>
    </row>
    <row r="2" spans="1:10" ht="16.5" thickBot="1">
      <c r="A2" s="122" t="s">
        <v>0</v>
      </c>
      <c r="B2" s="122"/>
      <c r="C2" s="124"/>
      <c r="D2" s="125"/>
      <c r="E2" s="125"/>
      <c r="F2" s="125"/>
      <c r="G2" s="125"/>
      <c r="H2" s="125"/>
      <c r="I2" s="125"/>
      <c r="J2" s="1"/>
    </row>
    <row r="3" spans="1:23" ht="90" thickBot="1">
      <c r="A3" s="28" t="s">
        <v>1</v>
      </c>
      <c r="B3" s="29" t="s">
        <v>19</v>
      </c>
      <c r="C3" s="29" t="s">
        <v>2</v>
      </c>
      <c r="D3" s="29" t="s">
        <v>3</v>
      </c>
      <c r="E3" s="29" t="s">
        <v>4</v>
      </c>
      <c r="F3" s="29" t="s">
        <v>5</v>
      </c>
      <c r="G3" s="29" t="s">
        <v>6</v>
      </c>
      <c r="H3" s="30" t="s">
        <v>26</v>
      </c>
      <c r="I3" s="31" t="s">
        <v>7</v>
      </c>
      <c r="J3" s="32" t="s">
        <v>8</v>
      </c>
      <c r="K3" s="41" t="s">
        <v>33</v>
      </c>
      <c r="L3" s="36" t="s">
        <v>34</v>
      </c>
      <c r="M3" s="36" t="s">
        <v>20</v>
      </c>
      <c r="N3" s="36" t="s">
        <v>36</v>
      </c>
      <c r="O3" s="36" t="s">
        <v>21</v>
      </c>
      <c r="P3" s="36" t="s">
        <v>37</v>
      </c>
      <c r="Q3" s="36" t="s">
        <v>41</v>
      </c>
      <c r="R3" s="36" t="s">
        <v>43</v>
      </c>
      <c r="S3" s="36" t="s">
        <v>44</v>
      </c>
      <c r="T3" s="36"/>
      <c r="U3" s="36"/>
      <c r="V3" s="44"/>
      <c r="W3" s="45"/>
    </row>
    <row r="4" spans="1:23" ht="39.75" customHeight="1">
      <c r="A4" s="54">
        <v>1</v>
      </c>
      <c r="B4" s="2" t="s">
        <v>22</v>
      </c>
      <c r="C4" s="3"/>
      <c r="D4" s="4" t="s">
        <v>9</v>
      </c>
      <c r="E4" s="5">
        <f>SUM(K4:S4)</f>
        <v>56</v>
      </c>
      <c r="F4" s="50"/>
      <c r="G4" s="6"/>
      <c r="H4" s="7"/>
      <c r="I4" s="7">
        <f>PRODUCT(E4:F4)</f>
        <v>56</v>
      </c>
      <c r="J4" s="33">
        <f>PRODUCT(E4,G4)</f>
        <v>56</v>
      </c>
      <c r="K4" s="34">
        <v>20</v>
      </c>
      <c r="L4" s="35"/>
      <c r="M4" s="35"/>
      <c r="N4" s="35">
        <v>11</v>
      </c>
      <c r="O4" s="35">
        <v>4</v>
      </c>
      <c r="P4" s="35">
        <v>2</v>
      </c>
      <c r="Q4" s="35">
        <v>5</v>
      </c>
      <c r="R4" s="35">
        <v>14</v>
      </c>
      <c r="S4" s="35"/>
      <c r="T4" s="35"/>
      <c r="U4" s="35"/>
      <c r="V4" s="35"/>
      <c r="W4" s="23"/>
    </row>
    <row r="5" spans="1:23" ht="63.75" customHeight="1">
      <c r="A5" s="55">
        <v>2</v>
      </c>
      <c r="B5" s="17" t="s">
        <v>23</v>
      </c>
      <c r="C5" s="18"/>
      <c r="D5" s="19" t="s">
        <v>9</v>
      </c>
      <c r="E5" s="5">
        <f aca="true" t="shared" si="0" ref="E5:E27">SUM(K5:S5)</f>
        <v>697</v>
      </c>
      <c r="F5" s="50"/>
      <c r="G5" s="20"/>
      <c r="H5" s="21"/>
      <c r="I5" s="7">
        <f>PRODUCT(E5:F5)</f>
        <v>697</v>
      </c>
      <c r="J5" s="33">
        <f>PRODUCT(E5,G5)</f>
        <v>697</v>
      </c>
      <c r="K5" s="26">
        <v>100</v>
      </c>
      <c r="L5" s="24">
        <v>30</v>
      </c>
      <c r="M5" s="24">
        <v>12</v>
      </c>
      <c r="N5" s="24">
        <v>113</v>
      </c>
      <c r="O5" s="24"/>
      <c r="P5" s="24">
        <v>12</v>
      </c>
      <c r="Q5" s="24">
        <v>112</v>
      </c>
      <c r="R5" s="24">
        <v>316</v>
      </c>
      <c r="S5" s="24">
        <v>2</v>
      </c>
      <c r="T5" s="24"/>
      <c r="U5" s="24"/>
      <c r="V5" s="24"/>
      <c r="W5" s="24"/>
    </row>
    <row r="6" spans="1:23" ht="51" customHeight="1">
      <c r="A6" s="56">
        <v>3</v>
      </c>
      <c r="B6" s="11" t="s">
        <v>24</v>
      </c>
      <c r="C6" s="12"/>
      <c r="D6" s="13" t="s">
        <v>9</v>
      </c>
      <c r="E6" s="5">
        <f t="shared" si="0"/>
        <v>20492</v>
      </c>
      <c r="F6" s="50"/>
      <c r="G6" s="14"/>
      <c r="H6" s="15"/>
      <c r="I6" s="7">
        <f aca="true" t="shared" si="1" ref="I6:I25">PRODUCT(E6:F6)</f>
        <v>20492</v>
      </c>
      <c r="J6" s="33">
        <f aca="true" t="shared" si="2" ref="J6:J25">PRODUCT(E6,G6)</f>
        <v>20492</v>
      </c>
      <c r="K6" s="25">
        <v>2000</v>
      </c>
      <c r="L6" s="23">
        <v>600</v>
      </c>
      <c r="M6" s="23">
        <v>306</v>
      </c>
      <c r="N6" s="23">
        <v>4900</v>
      </c>
      <c r="O6" s="23"/>
      <c r="P6" s="23">
        <v>650</v>
      </c>
      <c r="Q6" s="23">
        <v>4600</v>
      </c>
      <c r="R6" s="23">
        <v>7436</v>
      </c>
      <c r="S6" s="23"/>
      <c r="T6" s="23"/>
      <c r="U6" s="23"/>
      <c r="V6" s="23"/>
      <c r="W6" s="23"/>
    </row>
    <row r="7" spans="1:23" ht="25.5">
      <c r="A7" s="55">
        <v>4</v>
      </c>
      <c r="B7" s="17" t="s">
        <v>25</v>
      </c>
      <c r="C7" s="18"/>
      <c r="D7" s="19" t="s">
        <v>9</v>
      </c>
      <c r="E7" s="5">
        <f t="shared" si="0"/>
        <v>3440</v>
      </c>
      <c r="F7" s="50"/>
      <c r="G7" s="20"/>
      <c r="H7" s="21"/>
      <c r="I7" s="7">
        <f t="shared" si="1"/>
        <v>3440</v>
      </c>
      <c r="J7" s="33">
        <f t="shared" si="2"/>
        <v>3440</v>
      </c>
      <c r="K7" s="26"/>
      <c r="L7" s="24">
        <v>300</v>
      </c>
      <c r="M7" s="24"/>
      <c r="N7" s="24">
        <v>1600</v>
      </c>
      <c r="O7" s="24"/>
      <c r="P7" s="24">
        <v>200</v>
      </c>
      <c r="Q7" s="24">
        <v>300</v>
      </c>
      <c r="R7" s="24">
        <v>1040</v>
      </c>
      <c r="S7" s="24"/>
      <c r="T7" s="24"/>
      <c r="U7" s="24"/>
      <c r="V7" s="24"/>
      <c r="W7" s="24"/>
    </row>
    <row r="8" spans="1:23" ht="66.75" customHeight="1">
      <c r="A8" s="56">
        <v>5</v>
      </c>
      <c r="B8" s="11" t="s">
        <v>17</v>
      </c>
      <c r="C8" s="12"/>
      <c r="D8" s="13" t="s">
        <v>9</v>
      </c>
      <c r="E8" s="5">
        <f t="shared" si="0"/>
        <v>37</v>
      </c>
      <c r="F8" s="50"/>
      <c r="G8" s="14"/>
      <c r="H8" s="15"/>
      <c r="I8" s="7">
        <f t="shared" si="1"/>
        <v>37</v>
      </c>
      <c r="J8" s="33">
        <f t="shared" si="2"/>
        <v>37</v>
      </c>
      <c r="K8" s="25"/>
      <c r="L8" s="23"/>
      <c r="M8" s="23"/>
      <c r="N8" s="23">
        <v>11</v>
      </c>
      <c r="O8" s="23"/>
      <c r="P8" s="23">
        <v>2</v>
      </c>
      <c r="Q8" s="23">
        <v>10</v>
      </c>
      <c r="R8" s="23">
        <v>14</v>
      </c>
      <c r="S8" s="23"/>
      <c r="T8" s="23"/>
      <c r="U8" s="23"/>
      <c r="V8" s="23"/>
      <c r="W8" s="23"/>
    </row>
    <row r="9" spans="1:23" ht="25.5">
      <c r="A9" s="55">
        <v>6</v>
      </c>
      <c r="B9" s="17" t="s">
        <v>15</v>
      </c>
      <c r="C9" s="18"/>
      <c r="D9" s="19" t="s">
        <v>9</v>
      </c>
      <c r="E9" s="5">
        <f t="shared" si="0"/>
        <v>15</v>
      </c>
      <c r="F9" s="50"/>
      <c r="G9" s="20"/>
      <c r="H9" s="21"/>
      <c r="I9" s="7">
        <f t="shared" si="1"/>
        <v>15</v>
      </c>
      <c r="J9" s="33">
        <f t="shared" si="2"/>
        <v>15</v>
      </c>
      <c r="K9" s="26"/>
      <c r="L9" s="24"/>
      <c r="M9" s="24"/>
      <c r="N9" s="24">
        <v>11</v>
      </c>
      <c r="O9" s="24"/>
      <c r="P9" s="24">
        <v>2</v>
      </c>
      <c r="Q9" s="24"/>
      <c r="R9" s="24">
        <v>2</v>
      </c>
      <c r="S9" s="24"/>
      <c r="T9" s="24"/>
      <c r="U9" s="24"/>
      <c r="V9" s="24"/>
      <c r="W9" s="24"/>
    </row>
    <row r="10" spans="1:23" ht="38.25">
      <c r="A10" s="56">
        <v>7</v>
      </c>
      <c r="B10" s="11" t="s">
        <v>38</v>
      </c>
      <c r="C10" s="12"/>
      <c r="D10" s="13" t="s">
        <v>9</v>
      </c>
      <c r="E10" s="5">
        <f t="shared" si="0"/>
        <v>8727</v>
      </c>
      <c r="F10" s="50"/>
      <c r="G10" s="14"/>
      <c r="H10" s="15"/>
      <c r="I10" s="7">
        <f t="shared" si="1"/>
        <v>8727</v>
      </c>
      <c r="J10" s="33">
        <f t="shared" si="2"/>
        <v>8727</v>
      </c>
      <c r="K10" s="25">
        <v>150</v>
      </c>
      <c r="L10" s="23">
        <v>200</v>
      </c>
      <c r="M10" s="23">
        <v>128</v>
      </c>
      <c r="N10" s="23">
        <v>6200</v>
      </c>
      <c r="O10" s="23"/>
      <c r="P10" s="23">
        <v>36</v>
      </c>
      <c r="Q10" s="23">
        <v>530</v>
      </c>
      <c r="R10" s="23">
        <v>1483</v>
      </c>
      <c r="S10" s="23"/>
      <c r="T10" s="23"/>
      <c r="U10" s="23"/>
      <c r="V10" s="23"/>
      <c r="W10" s="23"/>
    </row>
    <row r="11" spans="1:23" ht="51">
      <c r="A11" s="55">
        <v>8</v>
      </c>
      <c r="B11" s="17" t="s">
        <v>10</v>
      </c>
      <c r="C11" s="18"/>
      <c r="D11" s="19" t="s">
        <v>11</v>
      </c>
      <c r="E11" s="5">
        <f t="shared" si="0"/>
        <v>891</v>
      </c>
      <c r="F11" s="50"/>
      <c r="G11" s="20"/>
      <c r="H11" s="21"/>
      <c r="I11" s="7">
        <f t="shared" si="1"/>
        <v>891</v>
      </c>
      <c r="J11" s="33">
        <f t="shared" si="2"/>
        <v>891</v>
      </c>
      <c r="K11" s="26">
        <v>200</v>
      </c>
      <c r="L11" s="24">
        <v>30</v>
      </c>
      <c r="M11" s="24"/>
      <c r="N11" s="24">
        <v>18</v>
      </c>
      <c r="O11" s="24"/>
      <c r="P11" s="24">
        <v>6</v>
      </c>
      <c r="Q11" s="24">
        <v>300</v>
      </c>
      <c r="R11" s="24">
        <v>337</v>
      </c>
      <c r="S11" s="24"/>
      <c r="T11" s="24"/>
      <c r="U11" s="24"/>
      <c r="V11" s="24"/>
      <c r="W11" s="24"/>
    </row>
    <row r="12" spans="1:23" ht="51.75" customHeight="1">
      <c r="A12" s="56">
        <v>9</v>
      </c>
      <c r="B12" s="11" t="s">
        <v>16</v>
      </c>
      <c r="C12" s="12"/>
      <c r="D12" s="13" t="s">
        <v>9</v>
      </c>
      <c r="E12" s="5">
        <f t="shared" si="0"/>
        <v>520</v>
      </c>
      <c r="F12" s="50"/>
      <c r="G12" s="14"/>
      <c r="H12" s="15"/>
      <c r="I12" s="7">
        <f t="shared" si="1"/>
        <v>520</v>
      </c>
      <c r="J12" s="33">
        <f t="shared" si="2"/>
        <v>520</v>
      </c>
      <c r="K12" s="25"/>
      <c r="L12" s="23">
        <v>30</v>
      </c>
      <c r="M12" s="23">
        <v>236</v>
      </c>
      <c r="N12" s="23"/>
      <c r="O12" s="23"/>
      <c r="P12" s="23">
        <v>24</v>
      </c>
      <c r="Q12" s="23">
        <v>200</v>
      </c>
      <c r="R12" s="23">
        <v>30</v>
      </c>
      <c r="S12" s="23"/>
      <c r="T12" s="23"/>
      <c r="U12" s="23"/>
      <c r="V12" s="23"/>
      <c r="W12" s="23"/>
    </row>
    <row r="13" spans="1:23" ht="25.5">
      <c r="A13" s="55">
        <v>10</v>
      </c>
      <c r="B13" s="17" t="s">
        <v>12</v>
      </c>
      <c r="C13" s="18"/>
      <c r="D13" s="19" t="s">
        <v>9</v>
      </c>
      <c r="E13" s="5">
        <f t="shared" si="0"/>
        <v>174</v>
      </c>
      <c r="F13" s="50"/>
      <c r="G13" s="20"/>
      <c r="H13" s="21"/>
      <c r="I13" s="7">
        <f t="shared" si="1"/>
        <v>174</v>
      </c>
      <c r="J13" s="33">
        <f t="shared" si="2"/>
        <v>174</v>
      </c>
      <c r="K13" s="26"/>
      <c r="L13" s="24">
        <v>30</v>
      </c>
      <c r="M13" s="24"/>
      <c r="N13" s="24"/>
      <c r="O13" s="24"/>
      <c r="P13" s="24">
        <v>24</v>
      </c>
      <c r="Q13" s="24">
        <v>60</v>
      </c>
      <c r="R13" s="24">
        <v>60</v>
      </c>
      <c r="S13" s="24"/>
      <c r="T13" s="24"/>
      <c r="U13" s="24"/>
      <c r="V13" s="24"/>
      <c r="W13" s="24"/>
    </row>
    <row r="14" spans="1:23" ht="37.5" customHeight="1">
      <c r="A14" s="55">
        <v>11</v>
      </c>
      <c r="B14" s="17" t="s">
        <v>42</v>
      </c>
      <c r="C14" s="18"/>
      <c r="D14" s="19" t="s">
        <v>9</v>
      </c>
      <c r="E14" s="5">
        <f t="shared" si="0"/>
        <v>19</v>
      </c>
      <c r="F14" s="50"/>
      <c r="G14" s="20"/>
      <c r="H14" s="21"/>
      <c r="I14" s="7">
        <f t="shared" si="1"/>
        <v>19</v>
      </c>
      <c r="J14" s="33">
        <f t="shared" si="2"/>
        <v>19</v>
      </c>
      <c r="K14" s="26"/>
      <c r="L14" s="24"/>
      <c r="M14" s="24"/>
      <c r="N14" s="24"/>
      <c r="O14" s="24">
        <v>4</v>
      </c>
      <c r="P14" s="24">
        <v>2</v>
      </c>
      <c r="Q14" s="24">
        <v>3</v>
      </c>
      <c r="R14" s="24">
        <v>10</v>
      </c>
      <c r="S14" s="24"/>
      <c r="T14" s="24"/>
      <c r="U14" s="24"/>
      <c r="V14" s="24"/>
      <c r="W14" s="24"/>
    </row>
    <row r="15" spans="1:23" ht="39" customHeight="1">
      <c r="A15" s="56">
        <v>12</v>
      </c>
      <c r="B15" s="11" t="s">
        <v>13</v>
      </c>
      <c r="C15" s="12"/>
      <c r="D15" s="13" t="s">
        <v>9</v>
      </c>
      <c r="E15" s="5">
        <f t="shared" si="0"/>
        <v>3</v>
      </c>
      <c r="F15" s="50"/>
      <c r="G15" s="14"/>
      <c r="H15" s="15"/>
      <c r="I15" s="7">
        <f t="shared" si="1"/>
        <v>3</v>
      </c>
      <c r="J15" s="33">
        <f t="shared" si="2"/>
        <v>3</v>
      </c>
      <c r="K15" s="25"/>
      <c r="L15" s="23"/>
      <c r="M15" s="23"/>
      <c r="N15" s="23"/>
      <c r="O15" s="23"/>
      <c r="P15" s="23"/>
      <c r="Q15" s="23"/>
      <c r="R15" s="23"/>
      <c r="S15" s="23">
        <v>3</v>
      </c>
      <c r="T15" s="23"/>
      <c r="U15" s="23"/>
      <c r="V15" s="23"/>
      <c r="W15" s="23"/>
    </row>
    <row r="16" spans="1:23" ht="15">
      <c r="A16" s="55">
        <v>13</v>
      </c>
      <c r="B16" s="17" t="s">
        <v>39</v>
      </c>
      <c r="C16" s="22"/>
      <c r="D16" s="42" t="s">
        <v>9</v>
      </c>
      <c r="E16" s="5">
        <f t="shared" si="0"/>
        <v>3</v>
      </c>
      <c r="F16" s="50"/>
      <c r="G16" s="20"/>
      <c r="H16" s="21"/>
      <c r="I16" s="7">
        <f t="shared" si="1"/>
        <v>3</v>
      </c>
      <c r="J16" s="33">
        <f t="shared" si="2"/>
        <v>3</v>
      </c>
      <c r="K16" s="26"/>
      <c r="L16" s="24"/>
      <c r="M16" s="24"/>
      <c r="N16" s="24"/>
      <c r="O16" s="24"/>
      <c r="P16" s="24"/>
      <c r="Q16" s="24"/>
      <c r="R16" s="24"/>
      <c r="S16" s="24">
        <v>3</v>
      </c>
      <c r="T16" s="24"/>
      <c r="U16" s="24"/>
      <c r="V16" s="24"/>
      <c r="W16" s="24"/>
    </row>
    <row r="17" spans="1:23" ht="38.25">
      <c r="A17" s="57">
        <v>14</v>
      </c>
      <c r="B17" s="8" t="s">
        <v>14</v>
      </c>
      <c r="C17" s="16"/>
      <c r="D17" s="13" t="s">
        <v>9</v>
      </c>
      <c r="E17" s="5">
        <f t="shared" si="0"/>
        <v>180</v>
      </c>
      <c r="F17" s="50"/>
      <c r="G17" s="9"/>
      <c r="H17" s="10"/>
      <c r="I17" s="7">
        <f t="shared" si="1"/>
        <v>180</v>
      </c>
      <c r="J17" s="33">
        <f t="shared" si="2"/>
        <v>180</v>
      </c>
      <c r="K17" s="25"/>
      <c r="L17" s="23"/>
      <c r="M17" s="23">
        <v>40</v>
      </c>
      <c r="N17" s="23"/>
      <c r="O17" s="23">
        <v>120</v>
      </c>
      <c r="P17" s="23"/>
      <c r="Q17" s="23">
        <v>20</v>
      </c>
      <c r="R17" s="23"/>
      <c r="S17" s="23"/>
      <c r="T17" s="23"/>
      <c r="U17" s="23"/>
      <c r="V17" s="23"/>
      <c r="W17" s="23"/>
    </row>
    <row r="18" spans="1:23" ht="15">
      <c r="A18" s="66">
        <v>15</v>
      </c>
      <c r="B18" s="67" t="s">
        <v>35</v>
      </c>
      <c r="C18" s="68"/>
      <c r="D18" s="13" t="s">
        <v>9</v>
      </c>
      <c r="E18" s="5">
        <f t="shared" si="0"/>
        <v>61</v>
      </c>
      <c r="F18" s="50"/>
      <c r="G18" s="69"/>
      <c r="H18" s="70"/>
      <c r="I18" s="7"/>
      <c r="J18" s="33"/>
      <c r="K18" s="25"/>
      <c r="L18" s="23">
        <v>30</v>
      </c>
      <c r="M18" s="23"/>
      <c r="N18" s="23"/>
      <c r="O18" s="23"/>
      <c r="P18" s="23">
        <v>6</v>
      </c>
      <c r="Q18" s="23"/>
      <c r="R18" s="23">
        <v>25</v>
      </c>
      <c r="S18" s="23"/>
      <c r="T18" s="23"/>
      <c r="U18" s="23"/>
      <c r="V18" s="23"/>
      <c r="W18" s="23"/>
    </row>
    <row r="19" spans="1:23" ht="25.5">
      <c r="A19" s="66">
        <v>16</v>
      </c>
      <c r="B19" s="67" t="s">
        <v>27</v>
      </c>
      <c r="C19" s="68"/>
      <c r="D19" s="13"/>
      <c r="E19" s="5">
        <f t="shared" si="0"/>
        <v>24</v>
      </c>
      <c r="F19" s="50"/>
      <c r="G19" s="69"/>
      <c r="H19" s="70"/>
      <c r="I19" s="7"/>
      <c r="J19" s="33"/>
      <c r="K19" s="25"/>
      <c r="L19" s="23"/>
      <c r="M19" s="23"/>
      <c r="N19" s="23"/>
      <c r="O19" s="23"/>
      <c r="P19" s="23">
        <v>24</v>
      </c>
      <c r="Q19" s="23"/>
      <c r="R19" s="23"/>
      <c r="S19" s="23"/>
      <c r="T19" s="23"/>
      <c r="U19" s="23"/>
      <c r="V19" s="23"/>
      <c r="W19" s="23"/>
    </row>
    <row r="20" spans="1:23" ht="15">
      <c r="A20" s="66">
        <v>17</v>
      </c>
      <c r="B20" s="67" t="s">
        <v>28</v>
      </c>
      <c r="C20" s="68"/>
      <c r="D20" s="13"/>
      <c r="E20" s="5">
        <f t="shared" si="0"/>
        <v>12</v>
      </c>
      <c r="F20" s="50"/>
      <c r="G20" s="69"/>
      <c r="H20" s="70"/>
      <c r="I20" s="7"/>
      <c r="J20" s="33"/>
      <c r="K20" s="25"/>
      <c r="L20" s="23"/>
      <c r="M20" s="23"/>
      <c r="N20" s="23"/>
      <c r="O20" s="23"/>
      <c r="P20" s="23">
        <v>6</v>
      </c>
      <c r="Q20" s="23"/>
      <c r="R20" s="23">
        <v>6</v>
      </c>
      <c r="S20" s="23"/>
      <c r="T20" s="23"/>
      <c r="U20" s="23"/>
      <c r="V20" s="23"/>
      <c r="W20" s="23"/>
    </row>
    <row r="21" spans="1:23" ht="51">
      <c r="A21" s="66">
        <v>18</v>
      </c>
      <c r="B21" s="67" t="s">
        <v>29</v>
      </c>
      <c r="C21" s="68"/>
      <c r="D21" s="13"/>
      <c r="E21" s="5">
        <f t="shared" si="0"/>
        <v>272</v>
      </c>
      <c r="F21" s="50"/>
      <c r="G21" s="69"/>
      <c r="H21" s="70"/>
      <c r="I21" s="7"/>
      <c r="J21" s="33"/>
      <c r="K21" s="25">
        <v>30</v>
      </c>
      <c r="L21" s="23">
        <v>30</v>
      </c>
      <c r="M21" s="23"/>
      <c r="N21" s="23">
        <v>120</v>
      </c>
      <c r="O21" s="23"/>
      <c r="P21" s="23">
        <v>60</v>
      </c>
      <c r="Q21" s="23"/>
      <c r="R21" s="23">
        <v>32</v>
      </c>
      <c r="S21" s="23"/>
      <c r="T21" s="23"/>
      <c r="U21" s="23"/>
      <c r="V21" s="23"/>
      <c r="W21" s="23"/>
    </row>
    <row r="22" spans="1:23" ht="15">
      <c r="A22" s="66">
        <v>19</v>
      </c>
      <c r="B22" s="67" t="s">
        <v>30</v>
      </c>
      <c r="C22" s="68"/>
      <c r="D22" s="13"/>
      <c r="E22" s="5">
        <f t="shared" si="0"/>
        <v>7</v>
      </c>
      <c r="F22" s="50"/>
      <c r="G22" s="69"/>
      <c r="H22" s="70"/>
      <c r="I22" s="7"/>
      <c r="J22" s="33"/>
      <c r="K22" s="25"/>
      <c r="L22" s="23"/>
      <c r="M22" s="23"/>
      <c r="N22" s="23"/>
      <c r="O22" s="23"/>
      <c r="P22" s="23"/>
      <c r="Q22" s="23">
        <v>6</v>
      </c>
      <c r="R22" s="23">
        <v>1</v>
      </c>
      <c r="S22" s="23"/>
      <c r="T22" s="23"/>
      <c r="U22" s="23"/>
      <c r="V22" s="23"/>
      <c r="W22" s="23"/>
    </row>
    <row r="23" spans="1:23" ht="15">
      <c r="A23" s="66">
        <v>20</v>
      </c>
      <c r="B23" s="67" t="s">
        <v>31</v>
      </c>
      <c r="C23" s="68"/>
      <c r="D23" s="13"/>
      <c r="E23" s="5">
        <f t="shared" si="0"/>
        <v>680</v>
      </c>
      <c r="F23" s="50"/>
      <c r="G23" s="69"/>
      <c r="H23" s="70"/>
      <c r="I23" s="7"/>
      <c r="J23" s="33"/>
      <c r="K23" s="25">
        <v>200</v>
      </c>
      <c r="L23" s="23">
        <v>30</v>
      </c>
      <c r="M23" s="23"/>
      <c r="N23" s="23">
        <v>120</v>
      </c>
      <c r="O23" s="23"/>
      <c r="P23" s="23">
        <v>20</v>
      </c>
      <c r="Q23" s="23">
        <v>300</v>
      </c>
      <c r="R23" s="23">
        <v>10</v>
      </c>
      <c r="S23" s="23"/>
      <c r="T23" s="23"/>
      <c r="U23" s="23"/>
      <c r="V23" s="23"/>
      <c r="W23" s="23"/>
    </row>
    <row r="24" spans="1:23" ht="15">
      <c r="A24" s="66">
        <v>21</v>
      </c>
      <c r="B24" s="67" t="s">
        <v>32</v>
      </c>
      <c r="C24" s="68"/>
      <c r="D24" s="13"/>
      <c r="E24" s="5">
        <f t="shared" si="0"/>
        <v>200</v>
      </c>
      <c r="F24" s="50"/>
      <c r="G24" s="69"/>
      <c r="H24" s="70"/>
      <c r="I24" s="7"/>
      <c r="J24" s="33"/>
      <c r="K24" s="25"/>
      <c r="L24" s="23"/>
      <c r="M24" s="23"/>
      <c r="N24" s="23"/>
      <c r="O24" s="23"/>
      <c r="P24" s="23">
        <v>50</v>
      </c>
      <c r="Q24" s="23">
        <v>150</v>
      </c>
      <c r="R24" s="23"/>
      <c r="S24" s="23"/>
      <c r="T24" s="23"/>
      <c r="U24" s="23"/>
      <c r="V24" s="23"/>
      <c r="W24" s="23"/>
    </row>
    <row r="25" spans="1:23" ht="25.5">
      <c r="A25" s="58">
        <v>22</v>
      </c>
      <c r="B25" s="37" t="s">
        <v>18</v>
      </c>
      <c r="C25" s="38"/>
      <c r="D25" s="42" t="s">
        <v>9</v>
      </c>
      <c r="E25" s="5">
        <f t="shared" si="0"/>
        <v>400</v>
      </c>
      <c r="F25" s="50"/>
      <c r="G25" s="39"/>
      <c r="H25" s="40"/>
      <c r="I25" s="7">
        <f t="shared" si="1"/>
        <v>400</v>
      </c>
      <c r="J25" s="33">
        <f t="shared" si="2"/>
        <v>400</v>
      </c>
      <c r="K25" s="26"/>
      <c r="L25" s="24"/>
      <c r="M25" s="24">
        <v>400</v>
      </c>
      <c r="N25" s="24"/>
      <c r="O25" s="24"/>
      <c r="P25" s="24"/>
      <c r="Q25" s="24"/>
      <c r="R25" s="24"/>
      <c r="S25" s="24"/>
      <c r="T25" s="24"/>
      <c r="U25" s="24"/>
      <c r="V25" s="24"/>
      <c r="W25" s="24"/>
    </row>
    <row r="26" spans="1:23" ht="15">
      <c r="A26" s="61"/>
      <c r="B26" s="62"/>
      <c r="C26" s="63"/>
      <c r="D26" s="42"/>
      <c r="E26" s="5"/>
      <c r="F26" s="50"/>
      <c r="G26" s="64"/>
      <c r="H26" s="65"/>
      <c r="I26" s="7"/>
      <c r="J26" s="33"/>
      <c r="K26" s="26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6"/>
      <c r="W26" s="24"/>
    </row>
    <row r="27" spans="1:23" ht="39" thickBot="1">
      <c r="A27" s="59">
        <v>23</v>
      </c>
      <c r="B27" s="52" t="s">
        <v>40</v>
      </c>
      <c r="C27" s="43"/>
      <c r="D27" s="13" t="s">
        <v>9</v>
      </c>
      <c r="E27" s="5">
        <f t="shared" si="0"/>
        <v>350</v>
      </c>
      <c r="F27" s="50"/>
      <c r="G27" s="46"/>
      <c r="H27" s="47"/>
      <c r="I27" s="7">
        <f>PRODUCT(E27:F27)</f>
        <v>350</v>
      </c>
      <c r="J27" s="33">
        <f>PRODUCT(E27,G27)</f>
        <v>350</v>
      </c>
      <c r="K27" s="48"/>
      <c r="L27" s="48"/>
      <c r="M27" s="48"/>
      <c r="N27" s="48"/>
      <c r="O27" s="48"/>
      <c r="P27" s="48">
        <v>50</v>
      </c>
      <c r="Q27" s="48"/>
      <c r="R27" s="48"/>
      <c r="S27" s="48">
        <v>300</v>
      </c>
      <c r="T27" s="48"/>
      <c r="U27" s="48"/>
      <c r="V27" s="49"/>
      <c r="W27" s="48"/>
    </row>
    <row r="28" spans="1:10" ht="15.75">
      <c r="A28" s="123"/>
      <c r="B28" s="123"/>
      <c r="C28" s="123"/>
      <c r="D28" s="123"/>
      <c r="E28" s="123"/>
      <c r="F28" s="123"/>
      <c r="G28" s="123"/>
      <c r="H28" s="27"/>
      <c r="I28" s="27">
        <f>SUM(I4:I27)</f>
        <v>36004</v>
      </c>
      <c r="J28" s="51">
        <f>SUM(J4:J27)</f>
        <v>36004</v>
      </c>
    </row>
  </sheetData>
  <sheetProtection/>
  <mergeCells count="3">
    <mergeCell ref="A2:B2"/>
    <mergeCell ref="A28:G28"/>
    <mergeCell ref="C2:I2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31"/>
  <sheetViews>
    <sheetView tabSelected="1" zoomScalePageLayoutView="0" workbookViewId="0" topLeftCell="A1">
      <selection activeCell="A2" sqref="A2:G2"/>
    </sheetView>
  </sheetViews>
  <sheetFormatPr defaultColWidth="8.796875" defaultRowHeight="14.25"/>
  <cols>
    <col min="1" max="1" width="4.09765625" style="0" customWidth="1"/>
    <col min="2" max="2" width="44.69921875" style="71" customWidth="1"/>
    <col min="3" max="3" width="23.5" style="0" customWidth="1"/>
    <col min="4" max="4" width="6.3984375" style="0" customWidth="1"/>
    <col min="5" max="5" width="11.59765625" style="0" customWidth="1"/>
    <col min="6" max="6" width="10.59765625" style="0" customWidth="1"/>
    <col min="7" max="7" width="10.09765625" style="0" customWidth="1"/>
    <col min="8" max="28" width="9.5" style="0" hidden="1" customWidth="1"/>
    <col min="29" max="30" width="9" style="0" hidden="1" customWidth="1"/>
  </cols>
  <sheetData>
    <row r="1" spans="1:7" ht="30.75" customHeight="1">
      <c r="A1" s="53"/>
      <c r="B1" s="72" t="s">
        <v>83</v>
      </c>
      <c r="C1" s="73"/>
      <c r="D1" s="1"/>
      <c r="E1" s="1"/>
      <c r="F1" s="1"/>
      <c r="G1" s="1" t="s">
        <v>52</v>
      </c>
    </row>
    <row r="2" spans="1:7" ht="29.25" customHeight="1" thickBot="1">
      <c r="A2" s="126" t="s">
        <v>86</v>
      </c>
      <c r="B2" s="126"/>
      <c r="C2" s="126"/>
      <c r="D2" s="126"/>
      <c r="E2" s="126"/>
      <c r="F2" s="126"/>
      <c r="G2" s="126"/>
    </row>
    <row r="3" spans="1:7" ht="29.25" customHeight="1" thickBot="1">
      <c r="A3" s="118"/>
      <c r="B3" s="118"/>
      <c r="C3" s="118"/>
      <c r="D3" s="118"/>
      <c r="E3" s="118"/>
      <c r="F3" s="118"/>
      <c r="G3" s="118"/>
    </row>
    <row r="4" spans="1:30" ht="156.75">
      <c r="A4" s="74" t="s">
        <v>1</v>
      </c>
      <c r="B4" s="90" t="s">
        <v>19</v>
      </c>
      <c r="C4" s="75" t="s">
        <v>45</v>
      </c>
      <c r="D4" s="75" t="s">
        <v>3</v>
      </c>
      <c r="E4" s="75" t="s">
        <v>4</v>
      </c>
      <c r="F4" s="75" t="s">
        <v>46</v>
      </c>
      <c r="G4" s="91" t="s">
        <v>47</v>
      </c>
      <c r="H4" s="101" t="s">
        <v>63</v>
      </c>
      <c r="I4" s="101" t="s">
        <v>64</v>
      </c>
      <c r="J4" s="101" t="s">
        <v>65</v>
      </c>
      <c r="K4" s="101" t="s">
        <v>66</v>
      </c>
      <c r="L4" s="101" t="s">
        <v>67</v>
      </c>
      <c r="M4" s="101" t="s">
        <v>68</v>
      </c>
      <c r="N4" s="101" t="s">
        <v>69</v>
      </c>
      <c r="O4" s="101" t="s">
        <v>70</v>
      </c>
      <c r="P4" s="102" t="s">
        <v>43</v>
      </c>
      <c r="Q4" s="102" t="s">
        <v>71</v>
      </c>
      <c r="R4" s="101" t="s">
        <v>72</v>
      </c>
      <c r="S4" s="103" t="s">
        <v>73</v>
      </c>
      <c r="T4" s="103" t="s">
        <v>74</v>
      </c>
      <c r="U4" s="23"/>
      <c r="V4" s="103"/>
      <c r="W4" s="23"/>
      <c r="X4" s="103"/>
      <c r="Y4" s="103"/>
      <c r="Z4" s="103"/>
      <c r="AA4" s="103"/>
      <c r="AB4" s="103"/>
      <c r="AC4" s="103"/>
      <c r="AD4" s="103"/>
    </row>
    <row r="5" spans="1:30" ht="14.25">
      <c r="A5" s="85">
        <v>1</v>
      </c>
      <c r="B5" s="92">
        <v>2</v>
      </c>
      <c r="C5" s="76">
        <v>3</v>
      </c>
      <c r="D5" s="76">
        <v>4</v>
      </c>
      <c r="E5" s="76">
        <v>5</v>
      </c>
      <c r="F5" s="76">
        <v>6</v>
      </c>
      <c r="G5" s="93">
        <v>7</v>
      </c>
      <c r="H5" s="23"/>
      <c r="I5" s="23"/>
      <c r="J5" s="23"/>
      <c r="K5" s="23"/>
      <c r="L5" s="23"/>
      <c r="M5" s="23"/>
      <c r="N5" s="23"/>
      <c r="O5" s="23"/>
      <c r="P5" s="23"/>
      <c r="Q5" s="103"/>
      <c r="R5" s="10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</row>
    <row r="6" spans="1:30" ht="57">
      <c r="A6" s="86">
        <v>1</v>
      </c>
      <c r="B6" s="94" t="s">
        <v>51</v>
      </c>
      <c r="C6" s="77"/>
      <c r="D6" s="78" t="s">
        <v>9</v>
      </c>
      <c r="E6" s="79">
        <f>SUM(H6:U6)</f>
        <v>82</v>
      </c>
      <c r="F6" s="80"/>
      <c r="G6" s="95"/>
      <c r="H6" s="23">
        <v>10</v>
      </c>
      <c r="I6" s="23">
        <v>4</v>
      </c>
      <c r="J6" s="23">
        <v>6</v>
      </c>
      <c r="K6" s="23">
        <v>3</v>
      </c>
      <c r="L6" s="23"/>
      <c r="M6" s="23"/>
      <c r="N6" s="23">
        <v>4</v>
      </c>
      <c r="O6" s="23">
        <v>10</v>
      </c>
      <c r="P6" s="23">
        <v>30</v>
      </c>
      <c r="Q6" s="103"/>
      <c r="R6" s="103">
        <v>5</v>
      </c>
      <c r="S6" s="23">
        <v>5</v>
      </c>
      <c r="T6" s="23">
        <v>5</v>
      </c>
      <c r="U6" s="23"/>
      <c r="V6" s="23"/>
      <c r="W6" s="23"/>
      <c r="X6" s="23"/>
      <c r="Y6" s="23"/>
      <c r="Z6" s="23"/>
      <c r="AA6" s="23"/>
      <c r="AB6" s="23"/>
      <c r="AC6" s="23"/>
      <c r="AD6" s="23"/>
    </row>
    <row r="7" spans="1:30" ht="28.5">
      <c r="A7" s="86">
        <v>2</v>
      </c>
      <c r="B7" s="94" t="s">
        <v>53</v>
      </c>
      <c r="C7" s="77"/>
      <c r="D7" s="78" t="s">
        <v>11</v>
      </c>
      <c r="E7" s="79">
        <f aca="true" t="shared" si="0" ref="E7:E28">SUM(H7:U7)</f>
        <v>4</v>
      </c>
      <c r="F7" s="80"/>
      <c r="G7" s="95"/>
      <c r="H7" s="23"/>
      <c r="I7" s="23"/>
      <c r="J7" s="23"/>
      <c r="K7" s="23"/>
      <c r="L7" s="23"/>
      <c r="M7" s="23"/>
      <c r="N7" s="23"/>
      <c r="O7" s="23"/>
      <c r="P7" s="23"/>
      <c r="Q7" s="103"/>
      <c r="R7" s="103"/>
      <c r="S7" s="23">
        <v>4</v>
      </c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</row>
    <row r="8" spans="1:30" ht="156.75">
      <c r="A8" s="87">
        <v>3</v>
      </c>
      <c r="B8" s="96" t="s">
        <v>82</v>
      </c>
      <c r="C8" s="81"/>
      <c r="D8" s="82" t="s">
        <v>9</v>
      </c>
      <c r="E8" s="79">
        <f t="shared" si="0"/>
        <v>998</v>
      </c>
      <c r="F8" s="80"/>
      <c r="G8" s="95"/>
      <c r="H8" s="23">
        <v>40</v>
      </c>
      <c r="I8" s="23">
        <v>20</v>
      </c>
      <c r="J8" s="23">
        <v>48</v>
      </c>
      <c r="K8" s="23">
        <v>12</v>
      </c>
      <c r="L8" s="23">
        <v>5</v>
      </c>
      <c r="M8" s="23">
        <v>50</v>
      </c>
      <c r="N8" s="23">
        <v>40</v>
      </c>
      <c r="O8" s="23">
        <v>50</v>
      </c>
      <c r="P8" s="23">
        <v>420</v>
      </c>
      <c r="Q8" s="103">
        <v>10</v>
      </c>
      <c r="R8" s="103">
        <v>100</v>
      </c>
      <c r="S8" s="23">
        <v>200</v>
      </c>
      <c r="T8" s="23">
        <v>3</v>
      </c>
      <c r="U8" s="23"/>
      <c r="V8" s="23"/>
      <c r="W8" s="23"/>
      <c r="X8" s="23"/>
      <c r="Y8" s="23"/>
      <c r="Z8" s="23"/>
      <c r="AA8" s="23"/>
      <c r="AB8" s="23"/>
      <c r="AC8" s="23"/>
      <c r="AD8" s="23"/>
    </row>
    <row r="9" spans="1:30" ht="71.25">
      <c r="A9" s="87">
        <v>4</v>
      </c>
      <c r="B9" s="96" t="s">
        <v>56</v>
      </c>
      <c r="C9" s="81"/>
      <c r="D9" s="83" t="s">
        <v>9</v>
      </c>
      <c r="E9" s="79">
        <f t="shared" si="0"/>
        <v>37132</v>
      </c>
      <c r="F9" s="80"/>
      <c r="G9" s="95"/>
      <c r="H9" s="23">
        <v>1900</v>
      </c>
      <c r="I9" s="23">
        <v>300</v>
      </c>
      <c r="J9" s="23">
        <v>660</v>
      </c>
      <c r="K9" s="23">
        <v>160</v>
      </c>
      <c r="L9" s="23">
        <v>242</v>
      </c>
      <c r="M9" s="23">
        <v>2000</v>
      </c>
      <c r="N9" s="23">
        <v>1800</v>
      </c>
      <c r="O9" s="23">
        <v>2640</v>
      </c>
      <c r="P9" s="23">
        <v>7400</v>
      </c>
      <c r="Q9" s="103">
        <v>1000</v>
      </c>
      <c r="R9" s="103">
        <v>3200</v>
      </c>
      <c r="S9" s="23">
        <v>15680</v>
      </c>
      <c r="T9" s="23">
        <v>150</v>
      </c>
      <c r="U9" s="23"/>
      <c r="V9" s="23"/>
      <c r="W9" s="23"/>
      <c r="X9" s="23"/>
      <c r="Y9" s="23"/>
      <c r="Z9" s="23"/>
      <c r="AA9" s="23"/>
      <c r="AB9" s="23"/>
      <c r="AC9" s="23"/>
      <c r="AD9" s="23"/>
    </row>
    <row r="10" spans="1:30" ht="42.75">
      <c r="A10" s="87">
        <v>5</v>
      </c>
      <c r="B10" s="96" t="s">
        <v>79</v>
      </c>
      <c r="C10" s="81"/>
      <c r="D10" s="83" t="s">
        <v>9</v>
      </c>
      <c r="E10" s="79">
        <f t="shared" si="0"/>
        <v>3102</v>
      </c>
      <c r="F10" s="80"/>
      <c r="G10" s="95"/>
      <c r="H10" s="23"/>
      <c r="I10" s="23"/>
      <c r="J10" s="23">
        <v>430</v>
      </c>
      <c r="K10" s="23">
        <v>72</v>
      </c>
      <c r="L10" s="23"/>
      <c r="M10" s="23"/>
      <c r="N10" s="23"/>
      <c r="O10" s="23"/>
      <c r="P10" s="23">
        <v>1000</v>
      </c>
      <c r="Q10" s="103"/>
      <c r="R10" s="103">
        <v>1500</v>
      </c>
      <c r="S10" s="23"/>
      <c r="T10" s="23">
        <v>100</v>
      </c>
      <c r="U10" s="23"/>
      <c r="V10" s="23"/>
      <c r="W10" s="23"/>
      <c r="X10" s="23"/>
      <c r="Y10" s="23"/>
      <c r="Z10" s="23"/>
      <c r="AA10" s="23"/>
      <c r="AB10" s="23"/>
      <c r="AC10" s="23"/>
      <c r="AD10" s="23"/>
    </row>
    <row r="11" spans="1:30" ht="71.25">
      <c r="A11" s="87">
        <v>6</v>
      </c>
      <c r="B11" s="96" t="s">
        <v>49</v>
      </c>
      <c r="C11" s="81"/>
      <c r="D11" s="83" t="s">
        <v>9</v>
      </c>
      <c r="E11" s="79">
        <f t="shared" si="0"/>
        <v>43</v>
      </c>
      <c r="F11" s="80"/>
      <c r="G11" s="95"/>
      <c r="H11" s="23">
        <v>5</v>
      </c>
      <c r="I11" s="23"/>
      <c r="J11" s="23">
        <v>6</v>
      </c>
      <c r="K11" s="23">
        <v>3</v>
      </c>
      <c r="L11" s="23"/>
      <c r="M11" s="23"/>
      <c r="N11" s="23">
        <v>2</v>
      </c>
      <c r="O11" s="23">
        <v>10</v>
      </c>
      <c r="P11" s="23">
        <v>3</v>
      </c>
      <c r="Q11" s="103"/>
      <c r="R11" s="103">
        <v>4</v>
      </c>
      <c r="S11" s="23">
        <v>5</v>
      </c>
      <c r="T11" s="23">
        <v>5</v>
      </c>
      <c r="U11" s="23"/>
      <c r="V11" s="23"/>
      <c r="W11" s="23"/>
      <c r="X11" s="23"/>
      <c r="Y11" s="23"/>
      <c r="Z11" s="23"/>
      <c r="AA11" s="23"/>
      <c r="AB11" s="23"/>
      <c r="AC11" s="23"/>
      <c r="AD11" s="23"/>
    </row>
    <row r="12" spans="1:30" ht="42.75">
      <c r="A12" s="87">
        <v>7</v>
      </c>
      <c r="B12" s="96" t="s">
        <v>57</v>
      </c>
      <c r="C12" s="81"/>
      <c r="D12" s="83" t="s">
        <v>9</v>
      </c>
      <c r="E12" s="79">
        <f t="shared" si="0"/>
        <v>18</v>
      </c>
      <c r="F12" s="80"/>
      <c r="G12" s="95"/>
      <c r="H12" s="23"/>
      <c r="I12" s="23"/>
      <c r="J12" s="23">
        <v>6</v>
      </c>
      <c r="K12" s="23"/>
      <c r="L12" s="23"/>
      <c r="M12" s="23"/>
      <c r="N12" s="23"/>
      <c r="O12" s="23"/>
      <c r="P12" s="23">
        <v>4</v>
      </c>
      <c r="Q12" s="103"/>
      <c r="R12" s="103">
        <v>4</v>
      </c>
      <c r="S12" s="23"/>
      <c r="T12" s="23">
        <v>4</v>
      </c>
      <c r="U12" s="23"/>
      <c r="V12" s="23"/>
      <c r="W12" s="23"/>
      <c r="X12" s="23"/>
      <c r="Y12" s="23"/>
      <c r="Z12" s="23"/>
      <c r="AA12" s="23"/>
      <c r="AB12" s="23"/>
      <c r="AC12" s="23"/>
      <c r="AD12" s="23"/>
    </row>
    <row r="13" spans="1:30" ht="57">
      <c r="A13" s="87">
        <v>8</v>
      </c>
      <c r="B13" s="96" t="s">
        <v>80</v>
      </c>
      <c r="C13" s="81"/>
      <c r="D13" s="83" t="s">
        <v>9</v>
      </c>
      <c r="E13" s="79">
        <f t="shared" si="0"/>
        <v>5856</v>
      </c>
      <c r="F13" s="80"/>
      <c r="G13" s="95"/>
      <c r="H13" s="23">
        <v>216</v>
      </c>
      <c r="I13" s="23">
        <v>300</v>
      </c>
      <c r="J13" s="23">
        <v>430</v>
      </c>
      <c r="K13" s="23"/>
      <c r="L13" s="23"/>
      <c r="M13" s="23">
        <v>60</v>
      </c>
      <c r="N13" s="23">
        <v>1600</v>
      </c>
      <c r="O13" s="23"/>
      <c r="P13" s="23">
        <v>1500</v>
      </c>
      <c r="Q13" s="103"/>
      <c r="R13" s="103">
        <v>1200</v>
      </c>
      <c r="S13" s="23">
        <v>50</v>
      </c>
      <c r="T13" s="23">
        <v>500</v>
      </c>
      <c r="U13" s="23"/>
      <c r="V13" s="23"/>
      <c r="W13" s="23"/>
      <c r="X13" s="23"/>
      <c r="Y13" s="23"/>
      <c r="Z13" s="23"/>
      <c r="AA13" s="23"/>
      <c r="AB13" s="23"/>
      <c r="AC13" s="23"/>
      <c r="AD13" s="23"/>
    </row>
    <row r="14" spans="1:30" ht="71.25">
      <c r="A14" s="87">
        <v>9</v>
      </c>
      <c r="B14" s="96" t="s">
        <v>75</v>
      </c>
      <c r="C14" s="81"/>
      <c r="D14" s="83" t="s">
        <v>9</v>
      </c>
      <c r="E14" s="79">
        <f t="shared" si="0"/>
        <v>380</v>
      </c>
      <c r="F14" s="80"/>
      <c r="G14" s="95"/>
      <c r="H14" s="23"/>
      <c r="I14" s="23"/>
      <c r="J14" s="23">
        <v>300</v>
      </c>
      <c r="K14" s="23"/>
      <c r="L14" s="23"/>
      <c r="M14" s="23"/>
      <c r="N14" s="23"/>
      <c r="O14" s="23"/>
      <c r="P14" s="23"/>
      <c r="Q14" s="103"/>
      <c r="R14" s="103"/>
      <c r="S14" s="23"/>
      <c r="T14" s="23">
        <v>80</v>
      </c>
      <c r="U14" s="23"/>
      <c r="V14" s="23"/>
      <c r="W14" s="23"/>
      <c r="X14" s="23"/>
      <c r="Y14" s="23"/>
      <c r="Z14" s="23"/>
      <c r="AA14" s="23"/>
      <c r="AB14" s="23"/>
      <c r="AC14" s="23"/>
      <c r="AD14" s="23"/>
    </row>
    <row r="15" spans="1:30" ht="85.5">
      <c r="A15" s="87">
        <v>10</v>
      </c>
      <c r="B15" s="96" t="s">
        <v>81</v>
      </c>
      <c r="C15" s="81"/>
      <c r="D15" s="121" t="s">
        <v>11</v>
      </c>
      <c r="E15" s="79">
        <f t="shared" si="0"/>
        <v>10</v>
      </c>
      <c r="F15" s="80"/>
      <c r="G15" s="95"/>
      <c r="H15" s="23"/>
      <c r="I15" s="23"/>
      <c r="J15" s="23"/>
      <c r="K15" s="23"/>
      <c r="L15" s="23"/>
      <c r="M15" s="23"/>
      <c r="N15" s="23"/>
      <c r="O15" s="23"/>
      <c r="P15" s="23">
        <v>10</v>
      </c>
      <c r="Q15" s="103"/>
      <c r="R15" s="10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</row>
    <row r="16" spans="1:30" ht="42.75">
      <c r="A16" s="87">
        <v>11</v>
      </c>
      <c r="B16" s="96" t="s">
        <v>76</v>
      </c>
      <c r="C16" s="81"/>
      <c r="D16" s="83" t="s">
        <v>9</v>
      </c>
      <c r="E16" s="79">
        <f t="shared" si="0"/>
        <v>62</v>
      </c>
      <c r="F16" s="80"/>
      <c r="G16" s="95"/>
      <c r="H16" s="23">
        <v>5</v>
      </c>
      <c r="I16" s="23"/>
      <c r="J16" s="23">
        <v>6</v>
      </c>
      <c r="K16" s="23">
        <v>2</v>
      </c>
      <c r="L16" s="23"/>
      <c r="M16" s="23"/>
      <c r="N16" s="23">
        <v>2</v>
      </c>
      <c r="O16" s="23">
        <v>10</v>
      </c>
      <c r="P16" s="23">
        <v>30</v>
      </c>
      <c r="Q16" s="103"/>
      <c r="R16" s="103">
        <v>2</v>
      </c>
      <c r="S16" s="23">
        <v>5</v>
      </c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</row>
    <row r="17" spans="1:30" ht="14.25" hidden="1">
      <c r="A17" s="87"/>
      <c r="B17" s="96"/>
      <c r="C17" s="81"/>
      <c r="D17" s="83"/>
      <c r="E17" s="79">
        <f t="shared" si="0"/>
        <v>0</v>
      </c>
      <c r="F17" s="80"/>
      <c r="G17" s="95"/>
      <c r="H17" s="23"/>
      <c r="I17" s="23"/>
      <c r="J17" s="23"/>
      <c r="K17" s="23"/>
      <c r="L17" s="23"/>
      <c r="M17" s="23"/>
      <c r="N17" s="23"/>
      <c r="O17" s="23"/>
      <c r="P17" s="23"/>
      <c r="Q17" s="103"/>
      <c r="R17" s="10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</row>
    <row r="18" spans="1:30" ht="85.5">
      <c r="A18" s="87">
        <v>12</v>
      </c>
      <c r="B18" s="96" t="s">
        <v>77</v>
      </c>
      <c r="C18" s="81"/>
      <c r="D18" s="83" t="s">
        <v>11</v>
      </c>
      <c r="E18" s="79">
        <f t="shared" si="0"/>
        <v>2418</v>
      </c>
      <c r="F18" s="80"/>
      <c r="G18" s="95"/>
      <c r="H18" s="23">
        <v>200</v>
      </c>
      <c r="I18" s="23"/>
      <c r="J18" s="23">
        <v>62</v>
      </c>
      <c r="K18" s="23">
        <v>10</v>
      </c>
      <c r="L18" s="23">
        <v>10</v>
      </c>
      <c r="M18" s="23">
        <v>260</v>
      </c>
      <c r="N18" s="23">
        <v>60</v>
      </c>
      <c r="O18" s="23">
        <v>390</v>
      </c>
      <c r="P18" s="23">
        <v>620</v>
      </c>
      <c r="Q18" s="103">
        <v>6</v>
      </c>
      <c r="R18" s="103">
        <v>50</v>
      </c>
      <c r="S18" s="23">
        <v>750</v>
      </c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</row>
    <row r="19" spans="1:30" ht="57">
      <c r="A19" s="88">
        <v>13</v>
      </c>
      <c r="B19" s="97" t="s">
        <v>58</v>
      </c>
      <c r="C19" s="84"/>
      <c r="D19" s="83" t="s">
        <v>9</v>
      </c>
      <c r="E19" s="79">
        <f t="shared" si="0"/>
        <v>693</v>
      </c>
      <c r="F19" s="80"/>
      <c r="G19" s="95"/>
      <c r="H19" s="23">
        <v>10</v>
      </c>
      <c r="I19" s="23">
        <v>4</v>
      </c>
      <c r="J19" s="23">
        <v>180</v>
      </c>
      <c r="K19" s="23"/>
      <c r="L19" s="23">
        <v>20</v>
      </c>
      <c r="M19" s="23">
        <v>60</v>
      </c>
      <c r="N19" s="23">
        <v>15</v>
      </c>
      <c r="O19" s="23"/>
      <c r="P19" s="23">
        <v>36</v>
      </c>
      <c r="Q19" s="103"/>
      <c r="R19" s="103"/>
      <c r="S19" s="23">
        <v>364</v>
      </c>
      <c r="T19" s="23">
        <v>4</v>
      </c>
      <c r="U19" s="23"/>
      <c r="V19" s="23"/>
      <c r="W19" s="23"/>
      <c r="X19" s="23"/>
      <c r="Y19" s="23"/>
      <c r="Z19" s="23"/>
      <c r="AA19" s="23"/>
      <c r="AB19" s="23"/>
      <c r="AC19" s="23"/>
      <c r="AD19" s="23"/>
    </row>
    <row r="20" spans="1:30" ht="14.25">
      <c r="A20" s="88">
        <v>14</v>
      </c>
      <c r="B20" s="97" t="s">
        <v>62</v>
      </c>
      <c r="C20" s="84"/>
      <c r="D20" s="83" t="s">
        <v>9</v>
      </c>
      <c r="E20" s="79">
        <f t="shared" si="0"/>
        <v>65</v>
      </c>
      <c r="F20" s="80"/>
      <c r="G20" s="95"/>
      <c r="H20" s="23">
        <v>5</v>
      </c>
      <c r="I20" s="23">
        <v>2</v>
      </c>
      <c r="J20" s="23"/>
      <c r="K20" s="23"/>
      <c r="L20" s="23">
        <v>1</v>
      </c>
      <c r="M20" s="23"/>
      <c r="N20" s="23">
        <v>15</v>
      </c>
      <c r="O20" s="23">
        <v>20</v>
      </c>
      <c r="P20" s="23">
        <v>8</v>
      </c>
      <c r="Q20" s="103"/>
      <c r="R20" s="103">
        <v>10</v>
      </c>
      <c r="S20" s="23"/>
      <c r="T20" s="23">
        <v>4</v>
      </c>
      <c r="U20" s="23"/>
      <c r="V20" s="23"/>
      <c r="W20" s="23"/>
      <c r="X20" s="23"/>
      <c r="Y20" s="23"/>
      <c r="Z20" s="23"/>
      <c r="AA20" s="23"/>
      <c r="AB20" s="23"/>
      <c r="AC20" s="23"/>
      <c r="AD20" s="23"/>
    </row>
    <row r="21" spans="1:30" ht="42.75">
      <c r="A21" s="88">
        <v>15</v>
      </c>
      <c r="B21" s="97" t="s">
        <v>50</v>
      </c>
      <c r="C21" s="84"/>
      <c r="D21" s="83" t="s">
        <v>48</v>
      </c>
      <c r="E21" s="79">
        <f t="shared" si="0"/>
        <v>731</v>
      </c>
      <c r="F21" s="80"/>
      <c r="G21" s="95"/>
      <c r="H21" s="23">
        <v>10</v>
      </c>
      <c r="I21" s="23">
        <v>4</v>
      </c>
      <c r="J21" s="23"/>
      <c r="K21" s="23">
        <v>15</v>
      </c>
      <c r="L21" s="23">
        <v>16</v>
      </c>
      <c r="M21" s="23"/>
      <c r="N21" s="23">
        <v>50</v>
      </c>
      <c r="O21" s="23">
        <v>10</v>
      </c>
      <c r="P21" s="23"/>
      <c r="Q21" s="103"/>
      <c r="R21" s="103">
        <v>300</v>
      </c>
      <c r="S21" s="23">
        <v>324</v>
      </c>
      <c r="T21" s="23">
        <v>2</v>
      </c>
      <c r="U21" s="23"/>
      <c r="V21" s="23"/>
      <c r="W21" s="23"/>
      <c r="X21" s="23"/>
      <c r="Y21" s="23"/>
      <c r="Z21" s="23"/>
      <c r="AA21" s="23"/>
      <c r="AB21" s="23"/>
      <c r="AC21" s="23"/>
      <c r="AD21" s="23"/>
    </row>
    <row r="22" spans="1:30" ht="14.25">
      <c r="A22" s="88">
        <v>16</v>
      </c>
      <c r="B22" s="97" t="s">
        <v>30</v>
      </c>
      <c r="C22" s="84"/>
      <c r="D22" s="83" t="s">
        <v>11</v>
      </c>
      <c r="E22" s="79">
        <f t="shared" si="0"/>
        <v>58</v>
      </c>
      <c r="F22" s="80"/>
      <c r="G22" s="95"/>
      <c r="H22" s="23"/>
      <c r="I22" s="23"/>
      <c r="J22" s="23">
        <v>4</v>
      </c>
      <c r="K22" s="23">
        <v>13</v>
      </c>
      <c r="L22" s="23">
        <v>3</v>
      </c>
      <c r="M22" s="23"/>
      <c r="N22" s="23"/>
      <c r="O22" s="23"/>
      <c r="P22" s="23">
        <v>35</v>
      </c>
      <c r="Q22" s="103"/>
      <c r="R22" s="103"/>
      <c r="S22" s="23">
        <v>1</v>
      </c>
      <c r="T22" s="23">
        <v>2</v>
      </c>
      <c r="U22" s="23"/>
      <c r="V22" s="23"/>
      <c r="W22" s="23"/>
      <c r="X22" s="23"/>
      <c r="Y22" s="23"/>
      <c r="Z22" s="23"/>
      <c r="AA22" s="23"/>
      <c r="AB22" s="23"/>
      <c r="AC22" s="23"/>
      <c r="AD22" s="23"/>
    </row>
    <row r="23" spans="1:30" ht="28.5">
      <c r="A23" s="88">
        <v>17</v>
      </c>
      <c r="B23" s="97" t="s">
        <v>60</v>
      </c>
      <c r="C23" s="84"/>
      <c r="D23" s="83" t="s">
        <v>9</v>
      </c>
      <c r="E23" s="79">
        <f t="shared" si="0"/>
        <v>600</v>
      </c>
      <c r="F23" s="80"/>
      <c r="G23" s="95"/>
      <c r="H23" s="23"/>
      <c r="I23" s="23"/>
      <c r="J23" s="23"/>
      <c r="K23" s="23"/>
      <c r="L23" s="23"/>
      <c r="M23" s="23"/>
      <c r="N23" s="23"/>
      <c r="O23" s="23"/>
      <c r="P23" s="23">
        <v>600</v>
      </c>
      <c r="Q23" s="103"/>
      <c r="R23" s="10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</row>
    <row r="24" spans="1:30" ht="57">
      <c r="A24" s="88">
        <v>18</v>
      </c>
      <c r="B24" s="106" t="s">
        <v>78</v>
      </c>
      <c r="C24" s="107"/>
      <c r="D24" s="104" t="s">
        <v>9</v>
      </c>
      <c r="E24" s="79">
        <f t="shared" si="0"/>
        <v>800</v>
      </c>
      <c r="F24" s="105"/>
      <c r="G24" s="95"/>
      <c r="H24" s="108"/>
      <c r="I24" s="108"/>
      <c r="J24" s="108">
        <v>400</v>
      </c>
      <c r="K24" s="108"/>
      <c r="L24" s="108"/>
      <c r="M24" s="108"/>
      <c r="N24" s="108"/>
      <c r="O24" s="108"/>
      <c r="P24" s="108">
        <v>400</v>
      </c>
      <c r="Q24" s="109"/>
      <c r="R24" s="109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</row>
    <row r="25" spans="1:30" ht="28.5">
      <c r="A25" s="112">
        <v>19</v>
      </c>
      <c r="B25" s="113" t="s">
        <v>59</v>
      </c>
      <c r="C25" s="114"/>
      <c r="D25" s="115" t="s">
        <v>11</v>
      </c>
      <c r="E25" s="79">
        <f t="shared" si="0"/>
        <v>182</v>
      </c>
      <c r="F25" s="116"/>
      <c r="G25" s="95"/>
      <c r="H25" s="23">
        <v>10</v>
      </c>
      <c r="I25" s="23">
        <v>5</v>
      </c>
      <c r="J25" s="23">
        <v>2</v>
      </c>
      <c r="K25" s="23">
        <v>2</v>
      </c>
      <c r="L25" s="23"/>
      <c r="M25" s="23"/>
      <c r="N25" s="23">
        <v>6</v>
      </c>
      <c r="O25" s="23"/>
      <c r="P25" s="23">
        <v>35</v>
      </c>
      <c r="Q25" s="103"/>
      <c r="R25" s="103"/>
      <c r="S25" s="23">
        <v>120</v>
      </c>
      <c r="T25" s="23">
        <v>2</v>
      </c>
      <c r="U25" s="23"/>
      <c r="V25" s="23"/>
      <c r="W25" s="23"/>
      <c r="X25" s="23"/>
      <c r="Y25" s="23"/>
      <c r="Z25" s="23"/>
      <c r="AA25" s="23"/>
      <c r="AB25" s="23"/>
      <c r="AC25" s="23"/>
      <c r="AD25" s="23"/>
    </row>
    <row r="26" spans="1:30" ht="156.75">
      <c r="A26" s="112">
        <v>20</v>
      </c>
      <c r="B26" s="113" t="s">
        <v>54</v>
      </c>
      <c r="C26" s="114"/>
      <c r="D26" s="115" t="s">
        <v>9</v>
      </c>
      <c r="E26" s="79">
        <f t="shared" si="0"/>
        <v>1685</v>
      </c>
      <c r="F26" s="116"/>
      <c r="G26" s="95"/>
      <c r="H26" s="23">
        <v>10</v>
      </c>
      <c r="I26" s="23">
        <v>5</v>
      </c>
      <c r="J26" s="23">
        <v>1260</v>
      </c>
      <c r="K26" s="23">
        <v>100</v>
      </c>
      <c r="L26" s="23"/>
      <c r="M26" s="23">
        <v>200</v>
      </c>
      <c r="N26" s="23"/>
      <c r="O26" s="23"/>
      <c r="P26" s="23">
        <v>10</v>
      </c>
      <c r="Q26" s="103"/>
      <c r="R26" s="103">
        <v>100</v>
      </c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</row>
    <row r="27" spans="1:30" ht="171">
      <c r="A27" s="112">
        <v>21</v>
      </c>
      <c r="B27" s="113" t="s">
        <v>55</v>
      </c>
      <c r="C27" s="114"/>
      <c r="D27" s="115" t="s">
        <v>11</v>
      </c>
      <c r="E27" s="79">
        <f t="shared" si="0"/>
        <v>20</v>
      </c>
      <c r="F27" s="116"/>
      <c r="G27" s="95"/>
      <c r="H27" s="23"/>
      <c r="I27" s="23"/>
      <c r="J27" s="23"/>
      <c r="K27" s="23">
        <v>10</v>
      </c>
      <c r="L27" s="23"/>
      <c r="M27" s="23"/>
      <c r="N27" s="23"/>
      <c r="O27" s="23"/>
      <c r="P27" s="23"/>
      <c r="Q27" s="103">
        <v>5</v>
      </c>
      <c r="R27" s="103"/>
      <c r="S27" s="23">
        <v>3</v>
      </c>
      <c r="T27" s="23">
        <v>2</v>
      </c>
      <c r="U27" s="23"/>
      <c r="V27" s="23"/>
      <c r="W27" s="23"/>
      <c r="X27" s="23"/>
      <c r="Y27" s="23"/>
      <c r="Z27" s="23"/>
      <c r="AA27" s="23"/>
      <c r="AB27" s="23"/>
      <c r="AC27" s="23"/>
      <c r="AD27" s="23"/>
    </row>
    <row r="28" spans="1:30" ht="57.75" thickBot="1">
      <c r="A28" s="89">
        <v>22</v>
      </c>
      <c r="B28" s="98" t="s">
        <v>61</v>
      </c>
      <c r="C28" s="99"/>
      <c r="D28" s="110" t="s">
        <v>9</v>
      </c>
      <c r="E28" s="79">
        <f t="shared" si="0"/>
        <v>648</v>
      </c>
      <c r="F28" s="100"/>
      <c r="G28" s="95"/>
      <c r="H28" s="35"/>
      <c r="I28" s="35"/>
      <c r="J28" s="35">
        <v>380</v>
      </c>
      <c r="K28" s="35">
        <v>36</v>
      </c>
      <c r="L28" s="35">
        <v>10</v>
      </c>
      <c r="M28" s="35"/>
      <c r="N28" s="35">
        <v>50</v>
      </c>
      <c r="O28" s="35">
        <v>22</v>
      </c>
      <c r="P28" s="35"/>
      <c r="Q28" s="111"/>
      <c r="R28" s="111"/>
      <c r="S28" s="23">
        <v>150</v>
      </c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</row>
    <row r="29" ht="14.25">
      <c r="G29" s="117"/>
    </row>
    <row r="30" ht="14.25">
      <c r="D30" s="119" t="s">
        <v>84</v>
      </c>
    </row>
    <row r="31" spans="3:4" ht="14.25">
      <c r="C31" t="s">
        <v>85</v>
      </c>
      <c r="D31" s="120"/>
    </row>
  </sheetData>
  <sheetProtection/>
  <mergeCells count="1">
    <mergeCell ref="A2:G2"/>
  </mergeCells>
  <printOptions/>
  <pageMargins left="0.5118110236220472" right="0.5118110236220472" top="0.5511811023622047" bottom="0.5511811023622047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Uniwersytet</cp:lastModifiedBy>
  <cp:lastPrinted>2012-02-10T10:20:41Z</cp:lastPrinted>
  <dcterms:created xsi:type="dcterms:W3CDTF">2011-01-25T12:28:53Z</dcterms:created>
  <dcterms:modified xsi:type="dcterms:W3CDTF">2019-06-12T10:35:57Z</dcterms:modified>
  <cp:category/>
  <cp:version/>
  <cp:contentType/>
  <cp:contentStatus/>
</cp:coreProperties>
</file>