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56" windowHeight="12456" activeTab="2"/>
  </bookViews>
  <sheets>
    <sheet name="Psychologia - blok wspólny" sheetId="1" r:id="rId1"/>
    <sheet name="Psychologia kliniczna i zdrowia" sheetId="5" r:id="rId2"/>
    <sheet name="Psychologia w edukacji" sheetId="4" r:id="rId3"/>
  </sheets>
  <definedNames>
    <definedName name="_xlnm.Print_Area" localSheetId="0">'Psychologia - blok wspólny'!$A$1:$BA$80</definedName>
    <definedName name="_xlnm.Print_Titles" localSheetId="0">'Psychologia - blok wspólny'!$A:$L,'Psychologia - blok wspólny'!$5:$9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35" i="4" l="1"/>
  <c r="BD36" i="4"/>
  <c r="BD37" i="4"/>
  <c r="AV35" i="5"/>
  <c r="AV36" i="5"/>
  <c r="AV37" i="5"/>
  <c r="CA63" i="1"/>
  <c r="CA64" i="1"/>
  <c r="CA65" i="1"/>
  <c r="CA29" i="1"/>
  <c r="AS38" i="5"/>
  <c r="AN38" i="5"/>
  <c r="AN68" i="1"/>
  <c r="AN66" i="1"/>
  <c r="AC68" i="1"/>
  <c r="AC66" i="1"/>
  <c r="V68" i="1"/>
  <c r="V66" i="1"/>
  <c r="CA48" i="1" l="1"/>
  <c r="AW38" i="5" l="1"/>
  <c r="BE38" i="4"/>
  <c r="BX68" i="1"/>
  <c r="BX66" i="1"/>
  <c r="J38" i="4" l="1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14" i="4"/>
  <c r="BD15" i="4"/>
  <c r="BD11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12" i="4"/>
  <c r="BD13" i="4"/>
  <c r="BD16" i="4"/>
  <c r="BD17" i="4"/>
  <c r="BD18" i="4"/>
  <c r="E38" i="4"/>
  <c r="F38" i="4"/>
  <c r="G38" i="4"/>
  <c r="H38" i="4"/>
  <c r="I38" i="4"/>
  <c r="D38" i="4"/>
  <c r="CB66" i="1"/>
  <c r="BN66" i="1"/>
  <c r="BO66" i="1"/>
  <c r="BP66" i="1"/>
  <c r="BQ66" i="1"/>
  <c r="BR66" i="1"/>
  <c r="BS66" i="1"/>
  <c r="BT66" i="1"/>
  <c r="BU66" i="1"/>
  <c r="BV66" i="1"/>
  <c r="BW66" i="1"/>
  <c r="BY66" i="1"/>
  <c r="BZ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AT66" i="1"/>
  <c r="AU66" i="1"/>
  <c r="AV66" i="1"/>
  <c r="AW66" i="1"/>
  <c r="AX66" i="1"/>
  <c r="AY66" i="1"/>
  <c r="AZ66" i="1"/>
  <c r="BA66" i="1"/>
  <c r="AG66" i="1"/>
  <c r="AH66" i="1"/>
  <c r="AI66" i="1"/>
  <c r="AJ66" i="1"/>
  <c r="AK66" i="1"/>
  <c r="AL66" i="1"/>
  <c r="AM66" i="1"/>
  <c r="AO66" i="1"/>
  <c r="AP66" i="1"/>
  <c r="AQ66" i="1"/>
  <c r="AR66" i="1"/>
  <c r="AS66" i="1"/>
  <c r="T66" i="1"/>
  <c r="U66" i="1"/>
  <c r="W66" i="1"/>
  <c r="X66" i="1"/>
  <c r="Y66" i="1"/>
  <c r="Z66" i="1"/>
  <c r="AA66" i="1"/>
  <c r="AB66" i="1"/>
  <c r="AD66" i="1"/>
  <c r="AE66" i="1"/>
  <c r="AF66" i="1"/>
  <c r="M66" i="1"/>
  <c r="N66" i="1"/>
  <c r="O66" i="1"/>
  <c r="P66" i="1"/>
  <c r="Q66" i="1"/>
  <c r="R66" i="1"/>
  <c r="S66" i="1"/>
  <c r="E66" i="1"/>
  <c r="F66" i="1"/>
  <c r="G66" i="1"/>
  <c r="H66" i="1"/>
  <c r="I66" i="1"/>
  <c r="J66" i="1"/>
  <c r="K66" i="1"/>
  <c r="L66" i="1"/>
  <c r="D66" i="1"/>
  <c r="AQ38" i="5"/>
  <c r="AR38" i="5"/>
  <c r="AT38" i="5"/>
  <c r="AU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O38" i="5"/>
  <c r="AP38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11" i="5"/>
  <c r="E38" i="5"/>
  <c r="F38" i="5"/>
  <c r="G38" i="5"/>
  <c r="H38" i="5"/>
  <c r="D38" i="5"/>
  <c r="CB68" i="1"/>
  <c r="BN68" i="1"/>
  <c r="BO68" i="1"/>
  <c r="BP68" i="1"/>
  <c r="BQ68" i="1"/>
  <c r="BR68" i="1"/>
  <c r="BS68" i="1"/>
  <c r="BT68" i="1"/>
  <c r="BU68" i="1"/>
  <c r="BV68" i="1"/>
  <c r="BW68" i="1"/>
  <c r="BY68" i="1"/>
  <c r="BZ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AL68" i="1"/>
  <c r="AM68" i="1"/>
  <c r="AO68" i="1"/>
  <c r="AP68" i="1"/>
  <c r="AQ68" i="1"/>
  <c r="AR68" i="1"/>
  <c r="AS68" i="1"/>
  <c r="AA68" i="1"/>
  <c r="AB68" i="1"/>
  <c r="AD68" i="1"/>
  <c r="AE68" i="1"/>
  <c r="AF68" i="1"/>
  <c r="AG68" i="1"/>
  <c r="AH68" i="1"/>
  <c r="AI68" i="1"/>
  <c r="AJ68" i="1"/>
  <c r="AK68" i="1"/>
  <c r="M68" i="1"/>
  <c r="N68" i="1"/>
  <c r="O68" i="1"/>
  <c r="P68" i="1"/>
  <c r="Q68" i="1"/>
  <c r="R68" i="1"/>
  <c r="S68" i="1"/>
  <c r="T68" i="1"/>
  <c r="U68" i="1"/>
  <c r="W68" i="1"/>
  <c r="X68" i="1"/>
  <c r="Y68" i="1"/>
  <c r="Z68" i="1"/>
  <c r="E68" i="1"/>
  <c r="F68" i="1"/>
  <c r="G68" i="1"/>
  <c r="H68" i="1"/>
  <c r="I68" i="1"/>
  <c r="J68" i="1"/>
  <c r="K68" i="1"/>
  <c r="L68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9" i="1"/>
  <c r="CA50" i="1"/>
  <c r="CA51" i="1"/>
  <c r="CA52" i="1"/>
  <c r="CA53" i="1"/>
  <c r="CA54" i="1"/>
  <c r="CA55" i="1"/>
  <c r="CA56" i="1"/>
  <c r="CA57" i="1"/>
  <c r="CA58" i="1"/>
  <c r="CA59" i="1"/>
  <c r="CA60" i="1"/>
  <c r="CA61" i="1"/>
  <c r="CA31" i="1"/>
  <c r="D68" i="1"/>
  <c r="CA23" i="1"/>
  <c r="CA24" i="1"/>
  <c r="CA25" i="1"/>
  <c r="CA26" i="1"/>
  <c r="CA27" i="1"/>
  <c r="CA28" i="1"/>
  <c r="CA22" i="1"/>
  <c r="CA12" i="1"/>
  <c r="CA13" i="1"/>
  <c r="CA14" i="1"/>
  <c r="CA15" i="1"/>
  <c r="CA16" i="1"/>
  <c r="CA17" i="1"/>
  <c r="CA18" i="1"/>
  <c r="CA19" i="1"/>
  <c r="CA20" i="1"/>
  <c r="CA11" i="1"/>
  <c r="CA66" i="1" l="1"/>
  <c r="AV38" i="5"/>
  <c r="BD38" i="4"/>
  <c r="CA68" i="1"/>
</calcChain>
</file>

<file path=xl/sharedStrings.xml><?xml version="1.0" encoding="utf-8"?>
<sst xmlns="http://schemas.openxmlformats.org/spreadsheetml/2006/main" count="515" uniqueCount="167">
  <si>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</si>
  <si>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</si>
  <si>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</si>
  <si>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</si>
  <si>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</si>
  <si>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</si>
  <si>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</si>
  <si>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</si>
  <si>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</si>
  <si>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</si>
  <si>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</si>
  <si>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</si>
  <si>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</si>
  <si>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Język obcy</t>
  </si>
  <si>
    <t>Przedmiot ogólnouczelniany</t>
  </si>
  <si>
    <t>Wychowanie fizyczne</t>
  </si>
  <si>
    <t>Forma zajęć</t>
  </si>
  <si>
    <t>L.p.</t>
  </si>
  <si>
    <t>Przedmioty kierunkowe</t>
  </si>
  <si>
    <t>IV ROK</t>
  </si>
  <si>
    <t>V ROK</t>
  </si>
  <si>
    <t>7 semestr</t>
  </si>
  <si>
    <t>8 semestr</t>
  </si>
  <si>
    <t>9 semestr</t>
  </si>
  <si>
    <t>10 semestr</t>
  </si>
  <si>
    <t>Harmonogram studiów</t>
  </si>
  <si>
    <t>Przedmioty ogólne</t>
  </si>
  <si>
    <t>Przedmioty podstawowe</t>
  </si>
  <si>
    <t>Przedmioty specjalnościowe</t>
  </si>
  <si>
    <t>Praktyka zawodowa</t>
  </si>
  <si>
    <t>Ogółem:</t>
  </si>
  <si>
    <t>Przedmioty kierunkowe do wyboru</t>
  </si>
  <si>
    <t>Przedmioty specjalnościowe do wyboru</t>
  </si>
  <si>
    <t>…………………………………….</t>
  </si>
  <si>
    <t>Dziekan Kolegium</t>
  </si>
  <si>
    <t>Razem przedmioty:</t>
  </si>
  <si>
    <t>wykłady</t>
  </si>
  <si>
    <t>praktyki zawodowe</t>
  </si>
  <si>
    <t>forma zaliczenia</t>
  </si>
  <si>
    <t xml:space="preserve">Łączna liczba punktów ECTS </t>
  </si>
  <si>
    <t>lektoraty j. obcych</t>
  </si>
  <si>
    <t>zajęcia z wych. fiz.</t>
  </si>
  <si>
    <t>ćwiczenia</t>
  </si>
  <si>
    <t>zajęcia warsztatowe</t>
  </si>
  <si>
    <t>zajęcia projektowe</t>
  </si>
  <si>
    <t>zajęcia praktyczne</t>
  </si>
  <si>
    <t>seminaria</t>
  </si>
  <si>
    <t>Filozofia</t>
  </si>
  <si>
    <t>Etyka</t>
  </si>
  <si>
    <t>Podstawy logiki</t>
  </si>
  <si>
    <t>Antropologia</t>
  </si>
  <si>
    <t>Socjologia</t>
  </si>
  <si>
    <t>Ochrona własności intelektualnej</t>
  </si>
  <si>
    <t xml:space="preserve">Technologie informacyjne </t>
  </si>
  <si>
    <t>E</t>
  </si>
  <si>
    <t>ZO</t>
  </si>
  <si>
    <t>Z</t>
  </si>
  <si>
    <t>Wprowadzenie do psychologii</t>
  </si>
  <si>
    <t>Biologiczne mechanizmy zachowania</t>
  </si>
  <si>
    <t>Podstawy genetyki człowieka</t>
  </si>
  <si>
    <t>Prawne podstawy pracy psychologa</t>
  </si>
  <si>
    <t>Trening umiejętności interpersonalnych</t>
  </si>
  <si>
    <t>Historia psychologii</t>
  </si>
  <si>
    <t>Etyczne podstawy pracy psychologa</t>
  </si>
  <si>
    <t xml:space="preserve">Podstawy etologii </t>
  </si>
  <si>
    <t xml:space="preserve">Psychologia rozwoju człowieka </t>
  </si>
  <si>
    <t>Psychologia poznawcza</t>
  </si>
  <si>
    <t>Psychologia społeczna</t>
  </si>
  <si>
    <t>Teorie osobowości</t>
  </si>
  <si>
    <t>Diagnoza rozwoju dzieci</t>
  </si>
  <si>
    <t>Psychologia ewolucyjna</t>
  </si>
  <si>
    <t>Psychologia emocji i motywacji</t>
  </si>
  <si>
    <t>Psychologia rodziny</t>
  </si>
  <si>
    <t>Psychologia wychowawcza</t>
  </si>
  <si>
    <t>Psychologia różnic indywidualnych</t>
  </si>
  <si>
    <t>Psychologia konfliktów</t>
  </si>
  <si>
    <t>Psychiatria</t>
  </si>
  <si>
    <t>Psychopatologia</t>
  </si>
  <si>
    <t>Diagnoza inteligencji dzieci i młodzieży</t>
  </si>
  <si>
    <t>Diagnoza i terapia rodzin</t>
  </si>
  <si>
    <t>Statystyka z elementami psychometrii</t>
  </si>
  <si>
    <t>Psychologia pracy i organizacji</t>
  </si>
  <si>
    <t>Podstawy psychoterapii</t>
  </si>
  <si>
    <t>Neuropsychologia</t>
  </si>
  <si>
    <t>Psychologia kliniczna</t>
  </si>
  <si>
    <t>Metodologia badań psychologicznych</t>
  </si>
  <si>
    <t>Diagnoza inteligencji dorosłych</t>
  </si>
  <si>
    <t>Diagnoza osobowości</t>
  </si>
  <si>
    <t>Psychologia pozytywna</t>
  </si>
  <si>
    <t>Psychologia twórczości</t>
  </si>
  <si>
    <t>Psychologia uzależnień</t>
  </si>
  <si>
    <t>Rehabilitacja psychologiczna z elementami rehabilitacji medycznej</t>
  </si>
  <si>
    <t>Diagnoza funkcjonalna dziecka ze spektrum autyzmu</t>
  </si>
  <si>
    <t>Psychologia i socjologia polityki</t>
  </si>
  <si>
    <t>Psychologia mediów</t>
  </si>
  <si>
    <t>Psychologia bliskich związków / Psychologia religii*</t>
  </si>
  <si>
    <t>Psychologia międzykulturowa / Psychologia środowiskowa*</t>
  </si>
  <si>
    <t>Seminarium magisterskie</t>
  </si>
  <si>
    <t>Kierunek: PSYCHOLOGIA                                          Poziom studiów: jednolite magisterskie                 Profil: praktyczny                  Forma studiów: stacjonarne</t>
  </si>
  <si>
    <t>specjalność: Psychologia kliniczna i zdrowia</t>
  </si>
  <si>
    <t>Psychologia zdrowia</t>
  </si>
  <si>
    <t>Psychoprofilaktyka</t>
  </si>
  <si>
    <t xml:space="preserve">Dysfunkcje w rodzinie </t>
  </si>
  <si>
    <t>Diagnoza zaburzeń rozwojowych u dzieci</t>
  </si>
  <si>
    <t>Kontakt terapeutyczny</t>
  </si>
  <si>
    <t>Zaburzenia depresyjne</t>
  </si>
  <si>
    <t>Psychologia kliniczna i psychopatologia późnej dorosłości</t>
  </si>
  <si>
    <t>Poradnictwo psychologiczne</t>
  </si>
  <si>
    <t>Zaburzenia emocjonalne u dzieci i młodzieży</t>
  </si>
  <si>
    <t>Diagnostyka neuropsychologiczna</t>
  </si>
  <si>
    <t>Psychospołeczne aspekty funkcjonowania osób ze spektrum autyzmu</t>
  </si>
  <si>
    <t>Zaburzenia osobowości</t>
  </si>
  <si>
    <t>Psychoterapia indywidualna i grupowa</t>
  </si>
  <si>
    <t>Komunikacja wspomagająca i alternatywna</t>
  </si>
  <si>
    <t>Terapia poznawczo-behawioralna</t>
  </si>
  <si>
    <t>Seksuologia</t>
  </si>
  <si>
    <t>Psychoterapia uzależnień</t>
  </si>
  <si>
    <t>Psychoterapia systemowa</t>
  </si>
  <si>
    <t>Zaburzenia odżywiania</t>
  </si>
  <si>
    <t>Dialog motywujący w praktyce klinicznej</t>
  </si>
  <si>
    <t>Diagnozowanie i pomoc psychologiczna dla dzieci z FASD / Techniki psychodramy w psychoterapii *</t>
  </si>
  <si>
    <t>Psychologiczna praca z pacjentem onkologicznym / Spektrum autyzmu w ujęciu systemowym *</t>
  </si>
  <si>
    <t>Terapia poznawczo-behawioralna dzieci i młodzieży z zaburzeniami obsesyjno-kompulsywnymi / Psychologia sekt - wybrane zagadnienia *</t>
  </si>
  <si>
    <t>Punkty ECTS powiązane z kształtowaniem umiejętności praktycznych</t>
  </si>
  <si>
    <t>specjalność: Psychologia w edukacji</t>
  </si>
  <si>
    <t>Pedagogika</t>
  </si>
  <si>
    <t>Emisja głosu</t>
  </si>
  <si>
    <t>Podstawy dydaktyki</t>
  </si>
  <si>
    <t>Psychologia uczenia się i nauczania</t>
  </si>
  <si>
    <t>Specjalne potrzeby edukacyjne uczniów</t>
  </si>
  <si>
    <t>Metody wspomagania rozwoju dzieci i młodzieży</t>
  </si>
  <si>
    <t>Metodyka pracy nauczyciela psychologa w przedszkolach, szkołach i placówkach systemu oświaty</t>
  </si>
  <si>
    <t>Warsztat twórczego rozwiązywania problemów</t>
  </si>
  <si>
    <t>Trening kompetencji wychowawczych</t>
  </si>
  <si>
    <t>Stres w szkole</t>
  </si>
  <si>
    <t>Psychospołeczne funkcjonowanie dzieci i młodzieży z zaburzeniami neurorozwojowymi</t>
  </si>
  <si>
    <t>Poradnictwo rodzinne</t>
  </si>
  <si>
    <t>Rodzina z dzieckiem ze spektrum autyzmu</t>
  </si>
  <si>
    <t xml:space="preserve">Warsztat efektywnego uczenia się    </t>
  </si>
  <si>
    <t>Mediacje oświatowe</t>
  </si>
  <si>
    <t>Socjoterapia</t>
  </si>
  <si>
    <t>Organizacja pomocy psychologiczno-pedagogicznej</t>
  </si>
  <si>
    <t>Stosowana analiza zachowania</t>
  </si>
  <si>
    <t>Programy profilaktyczne w edukacji</t>
  </si>
  <si>
    <t>Praktyka pedagogiczna</t>
  </si>
  <si>
    <t>Dziecko z FASD w systemie edukacji / Trauma a funkcjonowanie w rolu ucznia *</t>
  </si>
  <si>
    <t>Terapia poznawczo-behawioralna zaburzeń lękowych dzieci i młodzieży / Terapia poznawczo-behawioralna dzieci i młodzieży z zaburzeniami nastroju *</t>
  </si>
  <si>
    <t>Szkolenia i psychoedukacja w placówkach oświatowych / Coaching w edukacji *</t>
  </si>
  <si>
    <t xml:space="preserve">* student wybiera jeden przedmiot  </t>
  </si>
  <si>
    <t>praktyka</t>
  </si>
  <si>
    <t>Kierunek: PSYCHOLOGIA                                                            Poziom studiów: jednolite magisterskie                 Profil: praktyczny                  Forma studiów: stacjonarne</t>
  </si>
  <si>
    <t>* student wybiera jeden przedmiot</t>
  </si>
  <si>
    <t>Stres i sposoby radzenia sobie</t>
  </si>
  <si>
    <t>Kształtowanie kompetencji społeczno-emocjonalnych</t>
  </si>
  <si>
    <t>Przemoc w rodzinie</t>
  </si>
  <si>
    <t>Internetowe bazy publikacji i streszczeń</t>
  </si>
  <si>
    <t>Psychologiczne aspekty rewalidacji osób z niepełnosprawnością</t>
  </si>
  <si>
    <t>Realizacja od roku akademickiego 2024/2025</t>
  </si>
  <si>
    <t>Realizacja od roku akademickiego  2024/2025</t>
  </si>
  <si>
    <t>Stwierdza się zgodność z programem studiów:</t>
  </si>
  <si>
    <t>....................................................................................</t>
  </si>
  <si>
    <t>(podpis pracownika dziekanatu stwierdzającego zgodność)</t>
  </si>
  <si>
    <t>Kliniczny projekt badawczy</t>
  </si>
  <si>
    <t>Edukacyjny projekt badawczy</t>
  </si>
  <si>
    <t>Szkolenie BHP  w  wymiarze 4 godz. oraz szkolenie biblioteczne w formie kursu e-learningowego student odbywa jednorazowo w 1 semestrze zgodnie z Zarządzeniem Rektora.</t>
  </si>
  <si>
    <t>Ustalono na posiedzeniu Rady Dydaktycznej w dniu 3 czerwca 2024 r.</t>
  </si>
  <si>
    <t>Punkty ECTS  powiązane z kształtowaniem umiejętności praktycznych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</si>
</sst>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orbel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8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6"/>
      <color rgb="FF000000"/>
      <name val="Calibri"/>
      <family val="2"/>
      <charset val="238"/>
      <scheme val="minor"/>
    </font>
    <font>
      <i/>
      <sz val="6"/>
      <color rgb="FF0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textRotation="90" wrapText="1"/>
    </xf>
    <xf numFmtId="49" fontId="5" fillId="0" borderId="17" xfId="0" applyNumberFormat="1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1" fillId="2" borderId="21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6" fillId="0" borderId="33" xfId="0" applyFont="1" applyBorder="1"/>
    <xf numFmtId="0" fontId="5" fillId="0" borderId="1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2" borderId="62" xfId="0" applyFont="1" applyFill="1" applyBorder="1" applyAlignment="1">
      <alignment horizontal="left" vertical="center"/>
    </xf>
    <xf numFmtId="0" fontId="1" fillId="2" borderId="52" xfId="0" applyFont="1" applyFill="1" applyBorder="1" applyAlignment="1">
      <alignment horizontal="left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58" xfId="0" applyFont="1" applyFill="1" applyBorder="1" applyAlignment="1">
      <alignment horizontal="left" vertical="center"/>
    </xf>
    <xf numFmtId="0" fontId="1" fillId="2" borderId="65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CC80"/>
  <sheetViews>
    <sheetView zoomScale="78" zoomScaleNormal="78" zoomScalePageLayoutView="25" workbookViewId="0">
      <pane xSplit="3" ySplit="10" topLeftCell="D11" activePane="bottomRight" state="frozen"/>
      <selection pane="topRight" activeCell="D1" sqref="D1"/>
      <selection pane="bottomLeft" activeCell="A14" sqref="A14"/>
      <selection pane="bottomRight" activeCell="U74" sqref="U74"/>
    </sheetView>
  </sheetViews>
  <sheetFormatPr defaultColWidth="9.109375" defaultRowHeight="13.8" x14ac:dyDescent="0.3"/>
  <cols>
    <col min="1" max="1" width="4.109375" style="2" customWidth="1"/>
    <col min="2" max="2" width="3.88671875" style="2" customWidth="1"/>
    <col min="3" max="3" width="32.88671875" style="27" customWidth="1"/>
    <col min="4" max="4" width="5.88671875" style="2" customWidth="1"/>
    <col min="5" max="7" width="3.77734375" style="2" customWidth="1"/>
    <col min="8" max="8" width="3.109375" style="2" customWidth="1"/>
    <col min="9" max="9" width="3.6640625" style="2" customWidth="1"/>
    <col min="10" max="10" width="4.109375" style="2" customWidth="1"/>
    <col min="11" max="11" width="3.109375" style="2" customWidth="1"/>
    <col min="12" max="12" width="4.109375" style="2" customWidth="1"/>
    <col min="13" max="14" width="3.77734375" style="2" customWidth="1"/>
    <col min="15" max="18" width="3.109375" style="2" customWidth="1"/>
    <col min="19" max="22" width="3.77734375" style="2" customWidth="1"/>
    <col min="23" max="25" width="3.109375" style="2" customWidth="1"/>
    <col min="26" max="27" width="3.77734375" style="2" customWidth="1"/>
    <col min="28" max="31" width="3.109375" style="2" customWidth="1"/>
    <col min="32" max="32" width="4.6640625" style="2" customWidth="1"/>
    <col min="33" max="34" width="3.77734375" style="2" customWidth="1"/>
    <col min="35" max="36" width="3.109375" style="2" customWidth="1"/>
    <col min="37" max="37" width="4.44140625" style="2" customWidth="1"/>
    <col min="38" max="42" width="3.109375" style="2" customWidth="1"/>
    <col min="43" max="43" width="3.77734375" style="2" customWidth="1"/>
    <col min="44" max="44" width="3.109375" style="2" customWidth="1"/>
    <col min="45" max="45" width="4" style="2" customWidth="1"/>
    <col min="46" max="47" width="3.77734375" style="2" customWidth="1"/>
    <col min="48" max="50" width="3.109375" style="2" customWidth="1"/>
    <col min="51" max="51" width="3.77734375" style="2" customWidth="1"/>
    <col min="52" max="52" width="3.109375" style="2" customWidth="1"/>
    <col min="53" max="53" width="4.33203125" style="2" customWidth="1"/>
    <col min="54" max="56" width="3.109375" style="2" customWidth="1"/>
    <col min="57" max="57" width="3.77734375" style="2" customWidth="1"/>
    <col min="58" max="58" width="3.109375" style="2" customWidth="1"/>
    <col min="59" max="59" width="3.88671875" style="2" customWidth="1"/>
    <col min="60" max="62" width="3.109375" style="2" customWidth="1"/>
    <col min="63" max="63" width="3.77734375" style="2" customWidth="1"/>
    <col min="64" max="64" width="3.109375" style="2" customWidth="1"/>
    <col min="65" max="65" width="4.6640625" style="2" customWidth="1"/>
    <col min="66" max="69" width="3.109375" style="2" customWidth="1"/>
    <col min="70" max="70" width="3.77734375" style="2" customWidth="1"/>
    <col min="71" max="71" width="3.109375" style="2" customWidth="1"/>
    <col min="72" max="72" width="4" style="2" customWidth="1"/>
    <col min="73" max="75" width="3.109375" style="2" customWidth="1"/>
    <col min="76" max="76" width="3.88671875" style="2" customWidth="1"/>
    <col min="77" max="77" width="3.109375" style="2" customWidth="1"/>
    <col min="78" max="78" width="4.33203125" style="2" customWidth="1"/>
    <col min="79" max="79" width="7.33203125" style="2" customWidth="1"/>
    <col min="80" max="80" width="8.44140625" style="9" customWidth="1"/>
    <col min="81" max="16384" width="9.109375" style="2"/>
  </cols>
  <sheetData>
    <row r="1" spans="1:81" ht="14.4" thickTop="1" x14ac:dyDescent="0.3">
      <c r="A1" s="35" t="s">
        <v>25</v>
      </c>
      <c r="B1" s="30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2"/>
      <c r="CC1" s="26"/>
    </row>
    <row r="2" spans="1:81" x14ac:dyDescent="0.3">
      <c r="A2" s="36" t="s">
        <v>150</v>
      </c>
      <c r="B2" s="49"/>
      <c r="C2" s="33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105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26"/>
    </row>
    <row r="3" spans="1:81" x14ac:dyDescent="0.3">
      <c r="A3" s="36" t="s">
        <v>157</v>
      </c>
      <c r="B3" s="33"/>
      <c r="C3" s="33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26"/>
    </row>
    <row r="4" spans="1:81" ht="5.4" customHeight="1" thickBot="1" x14ac:dyDescent="0.35">
      <c r="A4" s="37"/>
      <c r="B4" s="34"/>
      <c r="C4" s="34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32"/>
      <c r="CC4" s="26"/>
    </row>
    <row r="5" spans="1:81" s="1" customFormat="1" ht="13.2" customHeight="1" x14ac:dyDescent="0.3">
      <c r="A5" s="143" t="s">
        <v>17</v>
      </c>
      <c r="B5" s="155" t="s">
        <v>0</v>
      </c>
      <c r="C5" s="145" t="s">
        <v>1</v>
      </c>
      <c r="D5" s="143" t="s">
        <v>16</v>
      </c>
      <c r="E5" s="144"/>
      <c r="F5" s="144"/>
      <c r="G5" s="144"/>
      <c r="H5" s="144"/>
      <c r="I5" s="144"/>
      <c r="J5" s="144"/>
      <c r="K5" s="144"/>
      <c r="L5" s="145"/>
      <c r="M5" s="143" t="s">
        <v>2</v>
      </c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5"/>
      <c r="AA5" s="143" t="s">
        <v>7</v>
      </c>
      <c r="AB5" s="144"/>
      <c r="AC5" s="144"/>
      <c r="AD5" s="144"/>
      <c r="AE5" s="144"/>
      <c r="AF5" s="144"/>
      <c r="AG5" s="144"/>
      <c r="AH5" s="144"/>
      <c r="AI5" s="144"/>
      <c r="AJ5" s="144"/>
      <c r="AK5" s="145"/>
      <c r="AL5" s="143" t="s">
        <v>10</v>
      </c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5"/>
      <c r="BB5" s="143" t="s">
        <v>19</v>
      </c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5"/>
      <c r="BN5" s="143" t="s">
        <v>20</v>
      </c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5"/>
      <c r="CA5" s="158" t="s">
        <v>39</v>
      </c>
      <c r="CB5" s="150" t="s">
        <v>123</v>
      </c>
    </row>
    <row r="6" spans="1:81" s="1" customFormat="1" ht="7.2" customHeight="1" x14ac:dyDescent="0.3">
      <c r="A6" s="135"/>
      <c r="B6" s="156"/>
      <c r="C6" s="137"/>
      <c r="D6" s="135"/>
      <c r="E6" s="136"/>
      <c r="F6" s="136"/>
      <c r="G6" s="136"/>
      <c r="H6" s="136"/>
      <c r="I6" s="136"/>
      <c r="J6" s="136"/>
      <c r="K6" s="136"/>
      <c r="L6" s="137"/>
      <c r="M6" s="135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7"/>
      <c r="AA6" s="135"/>
      <c r="AB6" s="136"/>
      <c r="AC6" s="136"/>
      <c r="AD6" s="136"/>
      <c r="AE6" s="136"/>
      <c r="AF6" s="136"/>
      <c r="AG6" s="136"/>
      <c r="AH6" s="136"/>
      <c r="AI6" s="136"/>
      <c r="AJ6" s="136"/>
      <c r="AK6" s="137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7"/>
      <c r="BB6" s="135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7"/>
      <c r="BN6" s="135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7"/>
      <c r="CA6" s="159"/>
      <c r="CB6" s="151"/>
    </row>
    <row r="7" spans="1:81" s="1" customFormat="1" ht="15.75" customHeight="1" x14ac:dyDescent="0.3">
      <c r="A7" s="135"/>
      <c r="B7" s="156"/>
      <c r="C7" s="137"/>
      <c r="D7" s="135"/>
      <c r="E7" s="136"/>
      <c r="F7" s="136"/>
      <c r="G7" s="136"/>
      <c r="H7" s="136"/>
      <c r="I7" s="136"/>
      <c r="J7" s="136"/>
      <c r="K7" s="136"/>
      <c r="L7" s="137"/>
      <c r="M7" s="135" t="s">
        <v>4</v>
      </c>
      <c r="N7" s="136"/>
      <c r="O7" s="136"/>
      <c r="P7" s="136"/>
      <c r="Q7" s="136"/>
      <c r="R7" s="136"/>
      <c r="S7" s="136"/>
      <c r="T7" s="136" t="s">
        <v>6</v>
      </c>
      <c r="U7" s="136"/>
      <c r="V7" s="136"/>
      <c r="W7" s="136"/>
      <c r="X7" s="136"/>
      <c r="Y7" s="136"/>
      <c r="Z7" s="137"/>
      <c r="AA7" s="135" t="s">
        <v>8</v>
      </c>
      <c r="AB7" s="136"/>
      <c r="AC7" s="136"/>
      <c r="AD7" s="136"/>
      <c r="AE7" s="136"/>
      <c r="AF7" s="136"/>
      <c r="AG7" s="136" t="s">
        <v>9</v>
      </c>
      <c r="AH7" s="136"/>
      <c r="AI7" s="136"/>
      <c r="AJ7" s="136"/>
      <c r="AK7" s="137"/>
      <c r="AL7" s="135" t="s">
        <v>11</v>
      </c>
      <c r="AM7" s="136"/>
      <c r="AN7" s="136"/>
      <c r="AO7" s="136"/>
      <c r="AP7" s="136"/>
      <c r="AQ7" s="136"/>
      <c r="AR7" s="136"/>
      <c r="AS7" s="136"/>
      <c r="AT7" s="136" t="s">
        <v>12</v>
      </c>
      <c r="AU7" s="136"/>
      <c r="AV7" s="136"/>
      <c r="AW7" s="136"/>
      <c r="AX7" s="136"/>
      <c r="AY7" s="136"/>
      <c r="AZ7" s="136"/>
      <c r="BA7" s="137"/>
      <c r="BB7" s="135" t="s">
        <v>21</v>
      </c>
      <c r="BC7" s="136"/>
      <c r="BD7" s="136"/>
      <c r="BE7" s="136"/>
      <c r="BF7" s="136"/>
      <c r="BG7" s="136"/>
      <c r="BH7" s="136" t="s">
        <v>22</v>
      </c>
      <c r="BI7" s="136"/>
      <c r="BJ7" s="136"/>
      <c r="BK7" s="136"/>
      <c r="BL7" s="136"/>
      <c r="BM7" s="137"/>
      <c r="BN7" s="135" t="s">
        <v>23</v>
      </c>
      <c r="BO7" s="136"/>
      <c r="BP7" s="136"/>
      <c r="BQ7" s="136"/>
      <c r="BR7" s="136"/>
      <c r="BS7" s="136"/>
      <c r="BT7" s="136"/>
      <c r="BU7" s="136" t="s">
        <v>24</v>
      </c>
      <c r="BV7" s="136"/>
      <c r="BW7" s="136"/>
      <c r="BX7" s="136"/>
      <c r="BY7" s="136"/>
      <c r="BZ7" s="137"/>
      <c r="CA7" s="159"/>
      <c r="CB7" s="151"/>
    </row>
    <row r="8" spans="1:81" s="1" customFormat="1" ht="11.4" customHeight="1" x14ac:dyDescent="0.3">
      <c r="A8" s="135"/>
      <c r="B8" s="156"/>
      <c r="C8" s="137"/>
      <c r="D8" s="135"/>
      <c r="E8" s="136"/>
      <c r="F8" s="136"/>
      <c r="G8" s="136"/>
      <c r="H8" s="136"/>
      <c r="I8" s="136"/>
      <c r="J8" s="136"/>
      <c r="K8" s="136"/>
      <c r="L8" s="137"/>
      <c r="M8" s="135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7"/>
      <c r="AA8" s="135"/>
      <c r="AB8" s="136"/>
      <c r="AC8" s="136"/>
      <c r="AD8" s="136"/>
      <c r="AE8" s="136"/>
      <c r="AF8" s="136"/>
      <c r="AG8" s="136"/>
      <c r="AH8" s="136"/>
      <c r="AI8" s="136"/>
      <c r="AJ8" s="136"/>
      <c r="AK8" s="137"/>
      <c r="AL8" s="135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7"/>
      <c r="BB8" s="135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7"/>
      <c r="BN8" s="135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7"/>
      <c r="CA8" s="159"/>
      <c r="CB8" s="151"/>
    </row>
    <row r="9" spans="1:81" s="1" customFormat="1" ht="93" customHeight="1" thickBot="1" x14ac:dyDescent="0.35">
      <c r="A9" s="153"/>
      <c r="B9" s="157"/>
      <c r="C9" s="154"/>
      <c r="D9" s="42" t="s">
        <v>3</v>
      </c>
      <c r="E9" s="43" t="s">
        <v>36</v>
      </c>
      <c r="F9" s="44" t="s">
        <v>42</v>
      </c>
      <c r="G9" s="44" t="s">
        <v>43</v>
      </c>
      <c r="H9" s="44" t="s">
        <v>45</v>
      </c>
      <c r="I9" s="44" t="s">
        <v>46</v>
      </c>
      <c r="J9" s="44" t="s">
        <v>40</v>
      </c>
      <c r="K9" s="44" t="s">
        <v>41</v>
      </c>
      <c r="L9" s="45" t="s">
        <v>37</v>
      </c>
      <c r="M9" s="43" t="s">
        <v>36</v>
      </c>
      <c r="N9" s="44" t="s">
        <v>42</v>
      </c>
      <c r="O9" s="44" t="s">
        <v>43</v>
      </c>
      <c r="P9" s="44" t="s">
        <v>40</v>
      </c>
      <c r="Q9" s="44" t="s">
        <v>41</v>
      </c>
      <c r="R9" s="44" t="s">
        <v>5</v>
      </c>
      <c r="S9" s="44" t="s">
        <v>38</v>
      </c>
      <c r="T9" s="43" t="s">
        <v>36</v>
      </c>
      <c r="U9" s="44" t="s">
        <v>42</v>
      </c>
      <c r="V9" s="44" t="s">
        <v>43</v>
      </c>
      <c r="W9" s="44" t="s">
        <v>40</v>
      </c>
      <c r="X9" s="44" t="s">
        <v>41</v>
      </c>
      <c r="Y9" s="44" t="s">
        <v>5</v>
      </c>
      <c r="Z9" s="44" t="s">
        <v>38</v>
      </c>
      <c r="AA9" s="43" t="s">
        <v>36</v>
      </c>
      <c r="AB9" s="44" t="s">
        <v>42</v>
      </c>
      <c r="AC9" s="44" t="s">
        <v>43</v>
      </c>
      <c r="AD9" s="44" t="s">
        <v>40</v>
      </c>
      <c r="AE9" s="44" t="s">
        <v>5</v>
      </c>
      <c r="AF9" s="44" t="s">
        <v>38</v>
      </c>
      <c r="AG9" s="43" t="s">
        <v>36</v>
      </c>
      <c r="AH9" s="44" t="s">
        <v>42</v>
      </c>
      <c r="AI9" s="44" t="s">
        <v>40</v>
      </c>
      <c r="AJ9" s="73" t="s">
        <v>5</v>
      </c>
      <c r="AK9" s="44" t="s">
        <v>38</v>
      </c>
      <c r="AL9" s="43" t="s">
        <v>36</v>
      </c>
      <c r="AM9" s="44" t="s">
        <v>42</v>
      </c>
      <c r="AN9" s="44" t="s">
        <v>43</v>
      </c>
      <c r="AO9" s="44" t="s">
        <v>45</v>
      </c>
      <c r="AP9" s="44" t="s">
        <v>40</v>
      </c>
      <c r="AQ9" s="44" t="s">
        <v>37</v>
      </c>
      <c r="AR9" s="73" t="s">
        <v>5</v>
      </c>
      <c r="AS9" s="44" t="s">
        <v>38</v>
      </c>
      <c r="AT9" s="43" t="s">
        <v>36</v>
      </c>
      <c r="AU9" s="44" t="s">
        <v>42</v>
      </c>
      <c r="AV9" s="44" t="s">
        <v>43</v>
      </c>
      <c r="AW9" s="44" t="s">
        <v>45</v>
      </c>
      <c r="AX9" s="44" t="s">
        <v>40</v>
      </c>
      <c r="AY9" s="72" t="s">
        <v>37</v>
      </c>
      <c r="AZ9" s="44" t="s">
        <v>5</v>
      </c>
      <c r="BA9" s="44" t="s">
        <v>38</v>
      </c>
      <c r="BB9" s="43" t="s">
        <v>36</v>
      </c>
      <c r="BC9" s="44" t="s">
        <v>42</v>
      </c>
      <c r="BD9" s="44" t="s">
        <v>46</v>
      </c>
      <c r="BE9" s="44" t="s">
        <v>37</v>
      </c>
      <c r="BF9" s="73" t="s">
        <v>5</v>
      </c>
      <c r="BG9" s="44" t="s">
        <v>38</v>
      </c>
      <c r="BH9" s="43" t="s">
        <v>36</v>
      </c>
      <c r="BI9" s="44" t="s">
        <v>42</v>
      </c>
      <c r="BJ9" s="44" t="s">
        <v>46</v>
      </c>
      <c r="BK9" s="72" t="s">
        <v>37</v>
      </c>
      <c r="BL9" s="44" t="s">
        <v>5</v>
      </c>
      <c r="BM9" s="44" t="s">
        <v>38</v>
      </c>
      <c r="BN9" s="43" t="s">
        <v>36</v>
      </c>
      <c r="BO9" s="44" t="s">
        <v>42</v>
      </c>
      <c r="BP9" s="44" t="s">
        <v>43</v>
      </c>
      <c r="BQ9" s="44" t="s">
        <v>46</v>
      </c>
      <c r="BR9" s="72" t="s">
        <v>37</v>
      </c>
      <c r="BS9" s="44" t="s">
        <v>5</v>
      </c>
      <c r="BT9" s="44" t="s">
        <v>38</v>
      </c>
      <c r="BU9" s="43" t="s">
        <v>36</v>
      </c>
      <c r="BV9" s="44" t="s">
        <v>43</v>
      </c>
      <c r="BW9" s="44" t="s">
        <v>46</v>
      </c>
      <c r="BX9" s="72" t="s">
        <v>37</v>
      </c>
      <c r="BY9" s="44" t="s">
        <v>5</v>
      </c>
      <c r="BZ9" s="44" t="s">
        <v>38</v>
      </c>
      <c r="CA9" s="160"/>
      <c r="CB9" s="152"/>
    </row>
    <row r="10" spans="1:81" ht="18" customHeight="1" thickBot="1" x14ac:dyDescent="0.35">
      <c r="A10" s="148" t="s">
        <v>26</v>
      </c>
      <c r="B10" s="149"/>
      <c r="C10" s="14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38"/>
    </row>
    <row r="11" spans="1:81" ht="15.75" customHeight="1" x14ac:dyDescent="0.3">
      <c r="A11" s="55">
        <v>1</v>
      </c>
      <c r="B11" s="56"/>
      <c r="C11" s="57" t="s">
        <v>47</v>
      </c>
      <c r="D11" s="11">
        <v>15</v>
      </c>
      <c r="E11" s="14">
        <v>15</v>
      </c>
      <c r="F11" s="15"/>
      <c r="G11" s="15"/>
      <c r="H11" s="15"/>
      <c r="I11" s="15"/>
      <c r="J11" s="15"/>
      <c r="K11" s="15"/>
      <c r="L11" s="16"/>
      <c r="M11" s="14">
        <v>15</v>
      </c>
      <c r="N11" s="15"/>
      <c r="O11" s="15"/>
      <c r="P11" s="15"/>
      <c r="Q11" s="15"/>
      <c r="R11" s="15">
        <v>2</v>
      </c>
      <c r="S11" s="16" t="s">
        <v>54</v>
      </c>
      <c r="T11" s="14"/>
      <c r="U11" s="15"/>
      <c r="V11" s="15"/>
      <c r="W11" s="15"/>
      <c r="X11" s="15"/>
      <c r="Y11" s="15"/>
      <c r="Z11" s="16"/>
      <c r="AA11" s="14"/>
      <c r="AB11" s="15"/>
      <c r="AC11" s="15"/>
      <c r="AD11" s="15"/>
      <c r="AE11" s="15"/>
      <c r="AF11" s="16"/>
      <c r="AG11" s="14"/>
      <c r="AH11" s="15"/>
      <c r="AI11" s="15"/>
      <c r="AJ11" s="15"/>
      <c r="AK11" s="16"/>
      <c r="AL11" s="14"/>
      <c r="AM11" s="15"/>
      <c r="AN11" s="15"/>
      <c r="AO11" s="15"/>
      <c r="AP11" s="15"/>
      <c r="AQ11" s="15"/>
      <c r="AR11" s="15"/>
      <c r="AS11" s="16"/>
      <c r="AT11" s="14"/>
      <c r="AU11" s="15"/>
      <c r="AV11" s="15"/>
      <c r="AW11" s="15"/>
      <c r="AX11" s="15"/>
      <c r="AY11" s="15"/>
      <c r="AZ11" s="15"/>
      <c r="BA11" s="16"/>
      <c r="BB11" s="14"/>
      <c r="BC11" s="15"/>
      <c r="BD11" s="15"/>
      <c r="BE11" s="15"/>
      <c r="BF11" s="15"/>
      <c r="BG11" s="16"/>
      <c r="BH11" s="14"/>
      <c r="BI11" s="15"/>
      <c r="BJ11" s="15"/>
      <c r="BK11" s="15"/>
      <c r="BL11" s="15"/>
      <c r="BM11" s="16"/>
      <c r="BN11" s="14"/>
      <c r="BO11" s="15"/>
      <c r="BP11" s="15"/>
      <c r="BQ11" s="15"/>
      <c r="BR11" s="15"/>
      <c r="BS11" s="15"/>
      <c r="BT11" s="16"/>
      <c r="BU11" s="14"/>
      <c r="BV11" s="15"/>
      <c r="BW11" s="15"/>
      <c r="BX11" s="15"/>
      <c r="BY11" s="15"/>
      <c r="BZ11" s="16"/>
      <c r="CA11" s="11">
        <f t="shared" ref="CA11:CA20" si="0">R11+Y11+AE11+AJ11+AR11+AZ11+BF11+BL11+BS11+BY11</f>
        <v>2</v>
      </c>
      <c r="CB11" s="23"/>
    </row>
    <row r="12" spans="1:81" ht="15.75" customHeight="1" x14ac:dyDescent="0.3">
      <c r="A12" s="17">
        <v>2</v>
      </c>
      <c r="B12" s="3"/>
      <c r="C12" s="39" t="s">
        <v>48</v>
      </c>
      <c r="D12" s="12">
        <v>15</v>
      </c>
      <c r="E12" s="17">
        <v>15</v>
      </c>
      <c r="F12" s="3"/>
      <c r="G12" s="3"/>
      <c r="H12" s="3"/>
      <c r="I12" s="3"/>
      <c r="J12" s="3"/>
      <c r="K12" s="3"/>
      <c r="L12" s="18"/>
      <c r="M12" s="17"/>
      <c r="N12" s="3"/>
      <c r="O12" s="3"/>
      <c r="P12" s="3"/>
      <c r="Q12" s="3"/>
      <c r="R12" s="3"/>
      <c r="S12" s="18"/>
      <c r="T12" s="17">
        <v>15</v>
      </c>
      <c r="U12" s="3"/>
      <c r="V12" s="3"/>
      <c r="W12" s="3"/>
      <c r="X12" s="3"/>
      <c r="Y12" s="3">
        <v>2</v>
      </c>
      <c r="Z12" s="18" t="s">
        <v>54</v>
      </c>
      <c r="AA12" s="17"/>
      <c r="AB12" s="3"/>
      <c r="AC12" s="3"/>
      <c r="AD12" s="3"/>
      <c r="AE12" s="3"/>
      <c r="AF12" s="18"/>
      <c r="AG12" s="17"/>
      <c r="AH12" s="3"/>
      <c r="AI12" s="3"/>
      <c r="AJ12" s="3"/>
      <c r="AK12" s="18"/>
      <c r="AL12" s="17"/>
      <c r="AM12" s="3"/>
      <c r="AN12" s="3"/>
      <c r="AO12" s="3"/>
      <c r="AP12" s="3"/>
      <c r="AQ12" s="3"/>
      <c r="AR12" s="3"/>
      <c r="AS12" s="18"/>
      <c r="AT12" s="17"/>
      <c r="AU12" s="3"/>
      <c r="AV12" s="3"/>
      <c r="AW12" s="3"/>
      <c r="AX12" s="3"/>
      <c r="AY12" s="3"/>
      <c r="AZ12" s="3"/>
      <c r="BA12" s="18"/>
      <c r="BB12" s="17"/>
      <c r="BC12" s="3"/>
      <c r="BD12" s="3"/>
      <c r="BE12" s="3"/>
      <c r="BF12" s="3"/>
      <c r="BG12" s="18"/>
      <c r="BH12" s="17"/>
      <c r="BI12" s="3"/>
      <c r="BJ12" s="3"/>
      <c r="BK12" s="3"/>
      <c r="BL12" s="3"/>
      <c r="BM12" s="18"/>
      <c r="BN12" s="17"/>
      <c r="BO12" s="3"/>
      <c r="BP12" s="3"/>
      <c r="BQ12" s="3"/>
      <c r="BR12" s="3"/>
      <c r="BS12" s="3"/>
      <c r="BT12" s="18"/>
      <c r="BU12" s="17"/>
      <c r="BV12" s="3"/>
      <c r="BW12" s="3"/>
      <c r="BX12" s="3"/>
      <c r="BY12" s="3"/>
      <c r="BZ12" s="18"/>
      <c r="CA12" s="74">
        <f t="shared" si="0"/>
        <v>2</v>
      </c>
      <c r="CB12" s="24"/>
    </row>
    <row r="13" spans="1:81" ht="15.75" customHeight="1" x14ac:dyDescent="0.3">
      <c r="A13" s="17">
        <v>3</v>
      </c>
      <c r="B13" s="3"/>
      <c r="C13" s="39" t="s">
        <v>49</v>
      </c>
      <c r="D13" s="12">
        <v>15</v>
      </c>
      <c r="E13" s="17"/>
      <c r="F13" s="3">
        <v>15</v>
      </c>
      <c r="G13" s="3"/>
      <c r="H13" s="3"/>
      <c r="I13" s="3"/>
      <c r="J13" s="3"/>
      <c r="K13" s="3"/>
      <c r="L13" s="18"/>
      <c r="M13" s="17"/>
      <c r="N13" s="3"/>
      <c r="O13" s="3"/>
      <c r="P13" s="3"/>
      <c r="Q13" s="3"/>
      <c r="R13" s="3"/>
      <c r="S13" s="18"/>
      <c r="T13" s="17"/>
      <c r="U13" s="3">
        <v>15</v>
      </c>
      <c r="V13" s="3"/>
      <c r="W13" s="3"/>
      <c r="X13" s="3"/>
      <c r="Y13" s="3">
        <v>2</v>
      </c>
      <c r="Z13" s="18" t="s">
        <v>55</v>
      </c>
      <c r="AA13" s="17"/>
      <c r="AB13" s="3"/>
      <c r="AC13" s="3"/>
      <c r="AD13" s="3"/>
      <c r="AE13" s="3"/>
      <c r="AF13" s="18"/>
      <c r="AG13" s="17"/>
      <c r="AH13" s="3"/>
      <c r="AI13" s="3"/>
      <c r="AJ13" s="3"/>
      <c r="AK13" s="18"/>
      <c r="AL13" s="17"/>
      <c r="AM13" s="3"/>
      <c r="AN13" s="3"/>
      <c r="AO13" s="3"/>
      <c r="AP13" s="3"/>
      <c r="AQ13" s="3"/>
      <c r="AR13" s="3"/>
      <c r="AS13" s="18"/>
      <c r="AT13" s="17"/>
      <c r="AU13" s="3"/>
      <c r="AV13" s="3"/>
      <c r="AW13" s="3"/>
      <c r="AX13" s="3"/>
      <c r="AY13" s="3"/>
      <c r="AZ13" s="3"/>
      <c r="BA13" s="18"/>
      <c r="BB13" s="17"/>
      <c r="BC13" s="3"/>
      <c r="BD13" s="3"/>
      <c r="BE13" s="3"/>
      <c r="BF13" s="3"/>
      <c r="BG13" s="18"/>
      <c r="BH13" s="17"/>
      <c r="BI13" s="3"/>
      <c r="BJ13" s="3"/>
      <c r="BK13" s="3"/>
      <c r="BL13" s="3"/>
      <c r="BM13" s="18"/>
      <c r="BN13" s="17"/>
      <c r="BO13" s="3"/>
      <c r="BP13" s="3"/>
      <c r="BQ13" s="3"/>
      <c r="BR13" s="3"/>
      <c r="BS13" s="3"/>
      <c r="BT13" s="18"/>
      <c r="BU13" s="17"/>
      <c r="BV13" s="3"/>
      <c r="BW13" s="3"/>
      <c r="BX13" s="3"/>
      <c r="BY13" s="3"/>
      <c r="BZ13" s="18"/>
      <c r="CA13" s="50">
        <f t="shared" si="0"/>
        <v>2</v>
      </c>
      <c r="CB13" s="24"/>
    </row>
    <row r="14" spans="1:81" ht="15.75" customHeight="1" x14ac:dyDescent="0.3">
      <c r="A14" s="17">
        <v>4</v>
      </c>
      <c r="B14" s="3"/>
      <c r="C14" s="39" t="s">
        <v>50</v>
      </c>
      <c r="D14" s="12">
        <v>15</v>
      </c>
      <c r="E14" s="17">
        <v>15</v>
      </c>
      <c r="F14" s="3"/>
      <c r="G14" s="3"/>
      <c r="H14" s="3"/>
      <c r="I14" s="3"/>
      <c r="J14" s="3"/>
      <c r="K14" s="3"/>
      <c r="L14" s="18"/>
      <c r="M14" s="17"/>
      <c r="N14" s="3"/>
      <c r="O14" s="3"/>
      <c r="P14" s="3"/>
      <c r="Q14" s="3"/>
      <c r="R14" s="3"/>
      <c r="S14" s="18"/>
      <c r="T14" s="17">
        <v>15</v>
      </c>
      <c r="U14" s="3"/>
      <c r="V14" s="3"/>
      <c r="W14" s="3"/>
      <c r="X14" s="3"/>
      <c r="Y14" s="3">
        <v>2</v>
      </c>
      <c r="Z14" s="18" t="s">
        <v>54</v>
      </c>
      <c r="AA14" s="17"/>
      <c r="AB14" s="3"/>
      <c r="AC14" s="3"/>
      <c r="AD14" s="3"/>
      <c r="AE14" s="3"/>
      <c r="AF14" s="18"/>
      <c r="AG14" s="17"/>
      <c r="AH14" s="3"/>
      <c r="AI14" s="3"/>
      <c r="AJ14" s="3"/>
      <c r="AK14" s="18"/>
      <c r="AL14" s="17"/>
      <c r="AM14" s="3"/>
      <c r="AN14" s="3"/>
      <c r="AO14" s="3"/>
      <c r="AP14" s="3"/>
      <c r="AQ14" s="3"/>
      <c r="AR14" s="3"/>
      <c r="AS14" s="18"/>
      <c r="AT14" s="17"/>
      <c r="AU14" s="3"/>
      <c r="AV14" s="3"/>
      <c r="AW14" s="3"/>
      <c r="AX14" s="3"/>
      <c r="AY14" s="3"/>
      <c r="AZ14" s="3"/>
      <c r="BA14" s="18"/>
      <c r="BB14" s="17"/>
      <c r="BC14" s="3"/>
      <c r="BD14" s="3"/>
      <c r="BE14" s="3"/>
      <c r="BF14" s="3"/>
      <c r="BG14" s="18"/>
      <c r="BH14" s="17"/>
      <c r="BI14" s="3"/>
      <c r="BJ14" s="3"/>
      <c r="BK14" s="3"/>
      <c r="BL14" s="3"/>
      <c r="BM14" s="18"/>
      <c r="BN14" s="17"/>
      <c r="BO14" s="3"/>
      <c r="BP14" s="3"/>
      <c r="BQ14" s="3"/>
      <c r="BR14" s="3"/>
      <c r="BS14" s="3"/>
      <c r="BT14" s="18"/>
      <c r="BU14" s="17"/>
      <c r="BV14" s="3"/>
      <c r="BW14" s="3"/>
      <c r="BX14" s="3"/>
      <c r="BY14" s="3"/>
      <c r="BZ14" s="18"/>
      <c r="CA14" s="50">
        <f t="shared" si="0"/>
        <v>2</v>
      </c>
      <c r="CB14" s="24"/>
    </row>
    <row r="15" spans="1:81" ht="15.75" customHeight="1" x14ac:dyDescent="0.3">
      <c r="A15" s="17">
        <v>5</v>
      </c>
      <c r="B15" s="3"/>
      <c r="C15" s="39" t="s">
        <v>51</v>
      </c>
      <c r="D15" s="50">
        <v>15</v>
      </c>
      <c r="E15" s="51">
        <v>15</v>
      </c>
      <c r="F15" s="4"/>
      <c r="G15" s="4"/>
      <c r="H15" s="4"/>
      <c r="I15" s="4"/>
      <c r="J15" s="4"/>
      <c r="K15" s="4"/>
      <c r="L15" s="52"/>
      <c r="M15" s="51">
        <v>15</v>
      </c>
      <c r="N15" s="4"/>
      <c r="O15" s="4"/>
      <c r="P15" s="4"/>
      <c r="Q15" s="4"/>
      <c r="R15" s="4">
        <v>2</v>
      </c>
      <c r="S15" s="52" t="s">
        <v>54</v>
      </c>
      <c r="T15" s="51"/>
      <c r="U15" s="4"/>
      <c r="V15" s="4"/>
      <c r="W15" s="4"/>
      <c r="X15" s="4"/>
      <c r="Y15" s="4"/>
      <c r="Z15" s="52"/>
      <c r="AA15" s="51"/>
      <c r="AB15" s="4"/>
      <c r="AC15" s="4"/>
      <c r="AD15" s="4"/>
      <c r="AE15" s="4"/>
      <c r="AF15" s="52"/>
      <c r="AG15" s="51"/>
      <c r="AH15" s="4"/>
      <c r="AI15" s="4"/>
      <c r="AJ15" s="4"/>
      <c r="AK15" s="52"/>
      <c r="AL15" s="51"/>
      <c r="AM15" s="4"/>
      <c r="AN15" s="4"/>
      <c r="AO15" s="4"/>
      <c r="AP15" s="4"/>
      <c r="AQ15" s="4"/>
      <c r="AR15" s="4"/>
      <c r="AS15" s="52"/>
      <c r="AT15" s="51"/>
      <c r="AU15" s="4"/>
      <c r="AV15" s="4"/>
      <c r="AW15" s="4"/>
      <c r="AX15" s="4"/>
      <c r="AY15" s="4"/>
      <c r="AZ15" s="4"/>
      <c r="BA15" s="52"/>
      <c r="BB15" s="51"/>
      <c r="BC15" s="4"/>
      <c r="BD15" s="4"/>
      <c r="BE15" s="4"/>
      <c r="BF15" s="4"/>
      <c r="BG15" s="52"/>
      <c r="BH15" s="51"/>
      <c r="BI15" s="4"/>
      <c r="BJ15" s="4"/>
      <c r="BK15" s="4"/>
      <c r="BL15" s="4"/>
      <c r="BM15" s="52"/>
      <c r="BN15" s="51"/>
      <c r="BO15" s="4"/>
      <c r="BP15" s="4"/>
      <c r="BQ15" s="4"/>
      <c r="BR15" s="4"/>
      <c r="BS15" s="4"/>
      <c r="BT15" s="52"/>
      <c r="BU15" s="51"/>
      <c r="BV15" s="4"/>
      <c r="BW15" s="4"/>
      <c r="BX15" s="4"/>
      <c r="BY15" s="4"/>
      <c r="BZ15" s="52"/>
      <c r="CA15" s="50">
        <f t="shared" si="0"/>
        <v>2</v>
      </c>
      <c r="CB15" s="53"/>
    </row>
    <row r="16" spans="1:81" ht="15.75" customHeight="1" x14ac:dyDescent="0.3">
      <c r="A16" s="17">
        <v>6</v>
      </c>
      <c r="B16" s="3"/>
      <c r="C16" s="39" t="s">
        <v>52</v>
      </c>
      <c r="D16" s="50">
        <v>15</v>
      </c>
      <c r="E16" s="51">
        <v>15</v>
      </c>
      <c r="F16" s="4"/>
      <c r="G16" s="4"/>
      <c r="H16" s="4"/>
      <c r="I16" s="4"/>
      <c r="J16" s="4"/>
      <c r="K16" s="4"/>
      <c r="L16" s="52"/>
      <c r="M16" s="51">
        <v>15</v>
      </c>
      <c r="N16" s="4"/>
      <c r="O16" s="4"/>
      <c r="P16" s="4"/>
      <c r="Q16" s="4"/>
      <c r="R16" s="4">
        <v>2</v>
      </c>
      <c r="S16" s="52" t="s">
        <v>55</v>
      </c>
      <c r="T16" s="51"/>
      <c r="U16" s="4"/>
      <c r="V16" s="4"/>
      <c r="W16" s="4"/>
      <c r="X16" s="4"/>
      <c r="Y16" s="4"/>
      <c r="Z16" s="52"/>
      <c r="AA16" s="51"/>
      <c r="AB16" s="4"/>
      <c r="AC16" s="4"/>
      <c r="AD16" s="4"/>
      <c r="AE16" s="4"/>
      <c r="AF16" s="52"/>
      <c r="AG16" s="51"/>
      <c r="AH16" s="4"/>
      <c r="AI16" s="4"/>
      <c r="AJ16" s="4"/>
      <c r="AK16" s="52"/>
      <c r="AL16" s="51"/>
      <c r="AM16" s="4"/>
      <c r="AN16" s="4"/>
      <c r="AO16" s="4"/>
      <c r="AP16" s="4"/>
      <c r="AQ16" s="4"/>
      <c r="AR16" s="4"/>
      <c r="AS16" s="52"/>
      <c r="AT16" s="51"/>
      <c r="AU16" s="4"/>
      <c r="AV16" s="4"/>
      <c r="AW16" s="4"/>
      <c r="AX16" s="4"/>
      <c r="AY16" s="4"/>
      <c r="AZ16" s="4"/>
      <c r="BA16" s="52"/>
      <c r="BB16" s="51"/>
      <c r="BC16" s="4"/>
      <c r="BD16" s="4"/>
      <c r="BE16" s="4"/>
      <c r="BF16" s="4"/>
      <c r="BG16" s="52"/>
      <c r="BH16" s="51"/>
      <c r="BI16" s="4"/>
      <c r="BJ16" s="4"/>
      <c r="BK16" s="4"/>
      <c r="BL16" s="4"/>
      <c r="BM16" s="52"/>
      <c r="BN16" s="51"/>
      <c r="BO16" s="4"/>
      <c r="BP16" s="4"/>
      <c r="BQ16" s="4"/>
      <c r="BR16" s="4"/>
      <c r="BS16" s="4"/>
      <c r="BT16" s="52"/>
      <c r="BU16" s="51"/>
      <c r="BV16" s="4"/>
      <c r="BW16" s="4"/>
      <c r="BX16" s="4"/>
      <c r="BY16" s="4"/>
      <c r="BZ16" s="52"/>
      <c r="CA16" s="50">
        <f t="shared" si="0"/>
        <v>2</v>
      </c>
      <c r="CB16" s="53"/>
    </row>
    <row r="17" spans="1:80" ht="15.75" customHeight="1" x14ac:dyDescent="0.3">
      <c r="A17" s="17">
        <v>7</v>
      </c>
      <c r="B17" s="3"/>
      <c r="C17" s="39" t="s">
        <v>53</v>
      </c>
      <c r="D17" s="50">
        <v>60</v>
      </c>
      <c r="E17" s="51"/>
      <c r="F17" s="4"/>
      <c r="G17" s="4">
        <v>60</v>
      </c>
      <c r="H17" s="4"/>
      <c r="I17" s="4"/>
      <c r="J17" s="4"/>
      <c r="K17" s="4"/>
      <c r="L17" s="52"/>
      <c r="M17" s="51"/>
      <c r="N17" s="4"/>
      <c r="O17" s="4">
        <v>30</v>
      </c>
      <c r="P17" s="4"/>
      <c r="Q17" s="4"/>
      <c r="R17" s="4">
        <v>3</v>
      </c>
      <c r="S17" s="52" t="s">
        <v>55</v>
      </c>
      <c r="T17" s="51"/>
      <c r="U17" s="4"/>
      <c r="V17" s="4">
        <v>30</v>
      </c>
      <c r="W17" s="4"/>
      <c r="X17" s="4"/>
      <c r="Y17" s="4">
        <v>4</v>
      </c>
      <c r="Z17" s="52" t="s">
        <v>55</v>
      </c>
      <c r="AA17" s="51"/>
      <c r="AB17" s="4"/>
      <c r="AC17" s="4"/>
      <c r="AD17" s="4"/>
      <c r="AE17" s="4"/>
      <c r="AF17" s="52"/>
      <c r="AG17" s="51"/>
      <c r="AH17" s="4"/>
      <c r="AI17" s="4"/>
      <c r="AJ17" s="4"/>
      <c r="AK17" s="52"/>
      <c r="AL17" s="51"/>
      <c r="AM17" s="4"/>
      <c r="AN17" s="4"/>
      <c r="AO17" s="4"/>
      <c r="AP17" s="4"/>
      <c r="AQ17" s="4"/>
      <c r="AR17" s="4"/>
      <c r="AS17" s="52"/>
      <c r="AT17" s="51"/>
      <c r="AU17" s="4"/>
      <c r="AV17" s="4"/>
      <c r="AW17" s="4"/>
      <c r="AX17" s="4"/>
      <c r="AY17" s="4"/>
      <c r="AZ17" s="4"/>
      <c r="BA17" s="52"/>
      <c r="BB17" s="51"/>
      <c r="BC17" s="4"/>
      <c r="BD17" s="4"/>
      <c r="BE17" s="4"/>
      <c r="BF17" s="4"/>
      <c r="BG17" s="52"/>
      <c r="BH17" s="51"/>
      <c r="BI17" s="4"/>
      <c r="BJ17" s="4"/>
      <c r="BK17" s="4"/>
      <c r="BL17" s="4"/>
      <c r="BM17" s="52"/>
      <c r="BN17" s="51"/>
      <c r="BO17" s="4"/>
      <c r="BP17" s="4"/>
      <c r="BQ17" s="4"/>
      <c r="BR17" s="4"/>
      <c r="BS17" s="4"/>
      <c r="BT17" s="52"/>
      <c r="BU17" s="51"/>
      <c r="BV17" s="4"/>
      <c r="BW17" s="4"/>
      <c r="BX17" s="4"/>
      <c r="BY17" s="4"/>
      <c r="BZ17" s="52"/>
      <c r="CA17" s="50">
        <f t="shared" si="0"/>
        <v>7</v>
      </c>
      <c r="CB17" s="53"/>
    </row>
    <row r="18" spans="1:80" ht="15.75" customHeight="1" x14ac:dyDescent="0.3">
      <c r="A18" s="17">
        <v>8</v>
      </c>
      <c r="B18" s="3"/>
      <c r="C18" s="39" t="s">
        <v>13</v>
      </c>
      <c r="D18" s="50">
        <v>180</v>
      </c>
      <c r="E18" s="51"/>
      <c r="F18" s="4"/>
      <c r="G18" s="4"/>
      <c r="H18" s="4"/>
      <c r="I18" s="4"/>
      <c r="J18" s="4">
        <v>180</v>
      </c>
      <c r="K18" s="4"/>
      <c r="L18" s="52"/>
      <c r="M18" s="51"/>
      <c r="N18" s="4"/>
      <c r="O18" s="4"/>
      <c r="P18" s="4">
        <v>30</v>
      </c>
      <c r="Q18" s="4"/>
      <c r="R18" s="4">
        <v>2</v>
      </c>
      <c r="S18" s="52" t="s">
        <v>55</v>
      </c>
      <c r="T18" s="51"/>
      <c r="U18" s="4"/>
      <c r="V18" s="4"/>
      <c r="W18" s="4">
        <v>30</v>
      </c>
      <c r="X18" s="4"/>
      <c r="Y18" s="4">
        <v>2</v>
      </c>
      <c r="Z18" s="52" t="s">
        <v>55</v>
      </c>
      <c r="AA18" s="51"/>
      <c r="AB18" s="4"/>
      <c r="AC18" s="4"/>
      <c r="AD18" s="4">
        <v>30</v>
      </c>
      <c r="AE18" s="4">
        <v>2</v>
      </c>
      <c r="AF18" s="52" t="s">
        <v>55</v>
      </c>
      <c r="AG18" s="51"/>
      <c r="AH18" s="4"/>
      <c r="AI18" s="4">
        <v>30</v>
      </c>
      <c r="AJ18" s="4">
        <v>2</v>
      </c>
      <c r="AK18" s="52" t="s">
        <v>55</v>
      </c>
      <c r="AL18" s="51"/>
      <c r="AM18" s="4"/>
      <c r="AN18" s="4"/>
      <c r="AO18" s="4"/>
      <c r="AP18" s="4">
        <v>30</v>
      </c>
      <c r="AQ18" s="4"/>
      <c r="AR18" s="4">
        <v>2</v>
      </c>
      <c r="AS18" s="52" t="s">
        <v>55</v>
      </c>
      <c r="AT18" s="51"/>
      <c r="AU18" s="4"/>
      <c r="AV18" s="4"/>
      <c r="AW18" s="4"/>
      <c r="AX18" s="4">
        <v>30</v>
      </c>
      <c r="AY18" s="4"/>
      <c r="AZ18" s="4">
        <v>2</v>
      </c>
      <c r="BA18" s="52" t="s">
        <v>55</v>
      </c>
      <c r="BB18" s="51"/>
      <c r="BC18" s="4"/>
      <c r="BD18" s="4"/>
      <c r="BE18" s="4"/>
      <c r="BF18" s="4"/>
      <c r="BG18" s="52"/>
      <c r="BH18" s="51"/>
      <c r="BI18" s="4"/>
      <c r="BJ18" s="4"/>
      <c r="BK18" s="4"/>
      <c r="BL18" s="4"/>
      <c r="BM18" s="52"/>
      <c r="BN18" s="51"/>
      <c r="BO18" s="4"/>
      <c r="BP18" s="4"/>
      <c r="BQ18" s="4"/>
      <c r="BR18" s="4"/>
      <c r="BS18" s="4"/>
      <c r="BT18" s="52"/>
      <c r="BU18" s="51"/>
      <c r="BV18" s="4"/>
      <c r="BW18" s="4"/>
      <c r="BX18" s="4"/>
      <c r="BY18" s="4"/>
      <c r="BZ18" s="52"/>
      <c r="CA18" s="50">
        <f t="shared" si="0"/>
        <v>12</v>
      </c>
      <c r="CB18" s="53"/>
    </row>
    <row r="19" spans="1:80" ht="15.75" customHeight="1" x14ac:dyDescent="0.3">
      <c r="A19" s="17">
        <v>9</v>
      </c>
      <c r="B19" s="3"/>
      <c r="C19" s="39" t="s">
        <v>15</v>
      </c>
      <c r="D19" s="50">
        <v>60</v>
      </c>
      <c r="E19" s="51"/>
      <c r="F19" s="4"/>
      <c r="G19" s="4"/>
      <c r="H19" s="4"/>
      <c r="I19" s="4"/>
      <c r="J19" s="4"/>
      <c r="K19" s="4">
        <v>60</v>
      </c>
      <c r="L19" s="52"/>
      <c r="M19" s="51"/>
      <c r="N19" s="4"/>
      <c r="O19" s="4"/>
      <c r="P19" s="4"/>
      <c r="Q19" s="4">
        <v>30</v>
      </c>
      <c r="R19" s="4"/>
      <c r="S19" s="52" t="s">
        <v>55</v>
      </c>
      <c r="T19" s="51"/>
      <c r="U19" s="4"/>
      <c r="V19" s="4"/>
      <c r="W19" s="4"/>
      <c r="X19" s="4">
        <v>30</v>
      </c>
      <c r="Y19" s="4"/>
      <c r="Z19" s="52" t="s">
        <v>55</v>
      </c>
      <c r="AA19" s="51"/>
      <c r="AB19" s="4"/>
      <c r="AC19" s="4"/>
      <c r="AD19" s="4"/>
      <c r="AE19" s="4"/>
      <c r="AF19" s="52"/>
      <c r="AG19" s="51"/>
      <c r="AH19" s="4"/>
      <c r="AI19" s="4"/>
      <c r="AJ19" s="4"/>
      <c r="AK19" s="52"/>
      <c r="AL19" s="51"/>
      <c r="AM19" s="4"/>
      <c r="AN19" s="4"/>
      <c r="AO19" s="4"/>
      <c r="AP19" s="4"/>
      <c r="AQ19" s="4"/>
      <c r="AR19" s="4"/>
      <c r="AS19" s="52"/>
      <c r="AT19" s="51"/>
      <c r="AU19" s="4"/>
      <c r="AV19" s="4"/>
      <c r="AW19" s="4"/>
      <c r="AX19" s="4"/>
      <c r="AY19" s="4"/>
      <c r="AZ19" s="4"/>
      <c r="BA19" s="52"/>
      <c r="BB19" s="51"/>
      <c r="BC19" s="4"/>
      <c r="BD19" s="4"/>
      <c r="BE19" s="4"/>
      <c r="BF19" s="4"/>
      <c r="BG19" s="52"/>
      <c r="BH19" s="51"/>
      <c r="BI19" s="4"/>
      <c r="BJ19" s="4"/>
      <c r="BK19" s="4"/>
      <c r="BL19" s="4"/>
      <c r="BM19" s="52"/>
      <c r="BN19" s="51"/>
      <c r="BO19" s="4"/>
      <c r="BP19" s="4"/>
      <c r="BQ19" s="4"/>
      <c r="BR19" s="4"/>
      <c r="BS19" s="4"/>
      <c r="BT19" s="52"/>
      <c r="BU19" s="51"/>
      <c r="BV19" s="4"/>
      <c r="BW19" s="4"/>
      <c r="BX19" s="4"/>
      <c r="BY19" s="4"/>
      <c r="BZ19" s="52"/>
      <c r="CA19" s="12">
        <f t="shared" si="0"/>
        <v>0</v>
      </c>
      <c r="CB19" s="53"/>
    </row>
    <row r="20" spans="1:80" ht="15.75" customHeight="1" x14ac:dyDescent="0.3">
      <c r="A20" s="17">
        <v>10</v>
      </c>
      <c r="B20" s="3"/>
      <c r="C20" s="39" t="s">
        <v>14</v>
      </c>
      <c r="D20" s="12">
        <v>30</v>
      </c>
      <c r="E20" s="17">
        <v>30</v>
      </c>
      <c r="F20" s="54"/>
      <c r="G20" s="3"/>
      <c r="H20" s="67"/>
      <c r="I20" s="3"/>
      <c r="J20" s="3"/>
      <c r="K20" s="3"/>
      <c r="L20" s="18"/>
      <c r="M20" s="17"/>
      <c r="N20" s="3"/>
      <c r="O20" s="3"/>
      <c r="P20" s="3"/>
      <c r="Q20" s="3"/>
      <c r="R20" s="3"/>
      <c r="S20" s="18"/>
      <c r="T20" s="17"/>
      <c r="U20" s="3"/>
      <c r="V20" s="3"/>
      <c r="W20" s="3"/>
      <c r="X20" s="3"/>
      <c r="Y20" s="3"/>
      <c r="Z20" s="18"/>
      <c r="AA20" s="17">
        <v>30</v>
      </c>
      <c r="AB20" s="3"/>
      <c r="AC20" s="3"/>
      <c r="AD20" s="3"/>
      <c r="AE20" s="3">
        <v>2</v>
      </c>
      <c r="AF20" s="18" t="s">
        <v>56</v>
      </c>
      <c r="AG20" s="17"/>
      <c r="AH20" s="3"/>
      <c r="AI20" s="3"/>
      <c r="AJ20" s="3"/>
      <c r="AK20" s="18"/>
      <c r="AL20" s="17"/>
      <c r="AM20" s="3"/>
      <c r="AN20" s="3"/>
      <c r="AO20" s="3"/>
      <c r="AP20" s="3"/>
      <c r="AQ20" s="3"/>
      <c r="AR20" s="3"/>
      <c r="AS20" s="18"/>
      <c r="AT20" s="17"/>
      <c r="AU20" s="3"/>
      <c r="AV20" s="3"/>
      <c r="AW20" s="3"/>
      <c r="AX20" s="3"/>
      <c r="AY20" s="3"/>
      <c r="AZ20" s="3"/>
      <c r="BA20" s="18"/>
      <c r="BB20" s="17"/>
      <c r="BC20" s="3"/>
      <c r="BD20" s="3"/>
      <c r="BE20" s="3"/>
      <c r="BF20" s="3"/>
      <c r="BG20" s="18"/>
      <c r="BH20" s="17"/>
      <c r="BI20" s="3"/>
      <c r="BJ20" s="3"/>
      <c r="BK20" s="3"/>
      <c r="BL20" s="3"/>
      <c r="BM20" s="18"/>
      <c r="BN20" s="17"/>
      <c r="BO20" s="3"/>
      <c r="BP20" s="3"/>
      <c r="BQ20" s="3"/>
      <c r="BR20" s="3"/>
      <c r="BS20" s="3"/>
      <c r="BT20" s="18"/>
      <c r="BU20" s="17"/>
      <c r="BV20" s="3"/>
      <c r="BW20" s="3"/>
      <c r="BX20" s="3"/>
      <c r="BY20" s="3"/>
      <c r="BZ20" s="18"/>
      <c r="CA20" s="74">
        <f t="shared" si="0"/>
        <v>2</v>
      </c>
      <c r="CB20" s="53"/>
    </row>
    <row r="21" spans="1:80" ht="15.75" customHeight="1" x14ac:dyDescent="0.3">
      <c r="A21" s="146" t="s">
        <v>27</v>
      </c>
      <c r="B21" s="147"/>
      <c r="C21" s="147"/>
      <c r="D21" s="48"/>
      <c r="E21" s="48"/>
      <c r="F21" s="48"/>
      <c r="G21" s="76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77"/>
      <c r="CB21" s="75"/>
    </row>
    <row r="22" spans="1:80" ht="15.75" customHeight="1" x14ac:dyDescent="0.3">
      <c r="A22" s="17">
        <v>11</v>
      </c>
      <c r="B22" s="3"/>
      <c r="C22" s="39" t="s">
        <v>57</v>
      </c>
      <c r="D22" s="59">
        <v>60</v>
      </c>
      <c r="E22" s="55">
        <v>30</v>
      </c>
      <c r="F22" s="56">
        <v>30</v>
      </c>
      <c r="G22" s="56"/>
      <c r="H22" s="56"/>
      <c r="I22" s="56"/>
      <c r="J22" s="56"/>
      <c r="K22" s="56"/>
      <c r="L22" s="60"/>
      <c r="M22" s="55">
        <v>30</v>
      </c>
      <c r="N22" s="56">
        <v>30</v>
      </c>
      <c r="O22" s="56"/>
      <c r="P22" s="56"/>
      <c r="Q22" s="56"/>
      <c r="R22" s="56">
        <v>6</v>
      </c>
      <c r="S22" s="60" t="s">
        <v>54</v>
      </c>
      <c r="T22" s="55"/>
      <c r="U22" s="56"/>
      <c r="V22" s="56"/>
      <c r="W22" s="56"/>
      <c r="X22" s="56"/>
      <c r="Y22" s="56"/>
      <c r="Z22" s="60"/>
      <c r="AA22" s="55"/>
      <c r="AB22" s="56"/>
      <c r="AC22" s="56"/>
      <c r="AD22" s="56"/>
      <c r="AE22" s="56"/>
      <c r="AF22" s="60"/>
      <c r="AG22" s="55"/>
      <c r="AH22" s="56"/>
      <c r="AI22" s="56"/>
      <c r="AJ22" s="56"/>
      <c r="AK22" s="60"/>
      <c r="AL22" s="55"/>
      <c r="AM22" s="56"/>
      <c r="AN22" s="56"/>
      <c r="AO22" s="56"/>
      <c r="AP22" s="56"/>
      <c r="AQ22" s="56"/>
      <c r="AR22" s="56"/>
      <c r="AS22" s="60"/>
      <c r="AT22" s="55"/>
      <c r="AU22" s="56"/>
      <c r="AV22" s="56"/>
      <c r="AW22" s="56"/>
      <c r="AX22" s="56"/>
      <c r="AY22" s="56"/>
      <c r="AZ22" s="56"/>
      <c r="BA22" s="60"/>
      <c r="BB22" s="55"/>
      <c r="BC22" s="56"/>
      <c r="BD22" s="56"/>
      <c r="BE22" s="56"/>
      <c r="BF22" s="56"/>
      <c r="BG22" s="60"/>
      <c r="BH22" s="55"/>
      <c r="BI22" s="56"/>
      <c r="BJ22" s="56"/>
      <c r="BK22" s="56"/>
      <c r="BL22" s="56"/>
      <c r="BM22" s="60"/>
      <c r="BN22" s="55"/>
      <c r="BO22" s="56"/>
      <c r="BP22" s="56"/>
      <c r="BQ22" s="56"/>
      <c r="BR22" s="56"/>
      <c r="BS22" s="56"/>
      <c r="BT22" s="60"/>
      <c r="BU22" s="55"/>
      <c r="BV22" s="56"/>
      <c r="BW22" s="56"/>
      <c r="BX22" s="56"/>
      <c r="BY22" s="56"/>
      <c r="BZ22" s="60"/>
      <c r="CA22" s="50">
        <f t="shared" ref="CA22:CA29" si="1">R22+Y22+AE22+AJ22+AR22+AZ22+BF22+BL22+BS22+BY22</f>
        <v>6</v>
      </c>
      <c r="CB22" s="24">
        <v>3</v>
      </c>
    </row>
    <row r="23" spans="1:80" ht="15.75" customHeight="1" x14ac:dyDescent="0.3">
      <c r="A23" s="17">
        <v>12</v>
      </c>
      <c r="B23" s="3"/>
      <c r="C23" s="39" t="s">
        <v>58</v>
      </c>
      <c r="D23" s="12">
        <v>60</v>
      </c>
      <c r="E23" s="17">
        <v>30</v>
      </c>
      <c r="F23" s="3">
        <v>30</v>
      </c>
      <c r="G23" s="3"/>
      <c r="H23" s="3"/>
      <c r="I23" s="3"/>
      <c r="J23" s="3"/>
      <c r="K23" s="3"/>
      <c r="L23" s="18"/>
      <c r="M23" s="17">
        <v>30</v>
      </c>
      <c r="N23" s="3">
        <v>30</v>
      </c>
      <c r="O23" s="3"/>
      <c r="P23" s="3"/>
      <c r="Q23" s="3"/>
      <c r="R23" s="3">
        <v>6</v>
      </c>
      <c r="S23" s="18" t="s">
        <v>54</v>
      </c>
      <c r="T23" s="17"/>
      <c r="U23" s="3"/>
      <c r="V23" s="3"/>
      <c r="W23" s="3"/>
      <c r="X23" s="3"/>
      <c r="Y23" s="3"/>
      <c r="Z23" s="18"/>
      <c r="AA23" s="17"/>
      <c r="AB23" s="3"/>
      <c r="AC23" s="3"/>
      <c r="AD23" s="3"/>
      <c r="AE23" s="3"/>
      <c r="AF23" s="18"/>
      <c r="AG23" s="17"/>
      <c r="AH23" s="3"/>
      <c r="AI23" s="3"/>
      <c r="AJ23" s="3"/>
      <c r="AK23" s="18"/>
      <c r="AL23" s="17"/>
      <c r="AM23" s="3"/>
      <c r="AN23" s="3"/>
      <c r="AO23" s="3"/>
      <c r="AP23" s="3"/>
      <c r="AQ23" s="3"/>
      <c r="AR23" s="3"/>
      <c r="AS23" s="18"/>
      <c r="AT23" s="17"/>
      <c r="AU23" s="3"/>
      <c r="AV23" s="3"/>
      <c r="AW23" s="3"/>
      <c r="AX23" s="3"/>
      <c r="AY23" s="3"/>
      <c r="AZ23" s="3"/>
      <c r="BA23" s="18"/>
      <c r="BB23" s="17"/>
      <c r="BC23" s="3"/>
      <c r="BD23" s="3"/>
      <c r="BE23" s="3"/>
      <c r="BF23" s="3"/>
      <c r="BG23" s="18"/>
      <c r="BH23" s="17"/>
      <c r="BI23" s="3"/>
      <c r="BJ23" s="3"/>
      <c r="BK23" s="3"/>
      <c r="BL23" s="3"/>
      <c r="BM23" s="18"/>
      <c r="BN23" s="17"/>
      <c r="BO23" s="3"/>
      <c r="BP23" s="3"/>
      <c r="BQ23" s="3"/>
      <c r="BR23" s="3"/>
      <c r="BS23" s="3"/>
      <c r="BT23" s="18"/>
      <c r="BU23" s="17"/>
      <c r="BV23" s="3"/>
      <c r="BW23" s="3"/>
      <c r="BX23" s="3"/>
      <c r="BY23" s="3"/>
      <c r="BZ23" s="18"/>
      <c r="CA23" s="50">
        <f t="shared" si="1"/>
        <v>6</v>
      </c>
      <c r="CB23" s="24">
        <v>3</v>
      </c>
    </row>
    <row r="24" spans="1:80" ht="15.75" customHeight="1" x14ac:dyDescent="0.3">
      <c r="A24" s="17">
        <v>13</v>
      </c>
      <c r="B24" s="3"/>
      <c r="C24" s="39" t="s">
        <v>59</v>
      </c>
      <c r="D24" s="12">
        <v>15</v>
      </c>
      <c r="E24" s="17">
        <v>15</v>
      </c>
      <c r="F24" s="3"/>
      <c r="G24" s="3"/>
      <c r="H24" s="3"/>
      <c r="I24" s="3"/>
      <c r="J24" s="3"/>
      <c r="K24" s="3"/>
      <c r="L24" s="18"/>
      <c r="M24" s="17">
        <v>15</v>
      </c>
      <c r="N24" s="3"/>
      <c r="O24" s="3"/>
      <c r="P24" s="3"/>
      <c r="Q24" s="3"/>
      <c r="R24" s="3">
        <v>2</v>
      </c>
      <c r="S24" s="18" t="s">
        <v>56</v>
      </c>
      <c r="T24" s="17"/>
      <c r="U24" s="3"/>
      <c r="V24" s="3"/>
      <c r="W24" s="3"/>
      <c r="X24" s="3"/>
      <c r="Y24" s="3"/>
      <c r="Z24" s="18"/>
      <c r="AA24" s="17"/>
      <c r="AB24" s="3"/>
      <c r="AC24" s="3"/>
      <c r="AD24" s="3"/>
      <c r="AE24" s="3"/>
      <c r="AF24" s="18"/>
      <c r="AG24" s="17"/>
      <c r="AH24" s="3"/>
      <c r="AI24" s="3"/>
      <c r="AJ24" s="3"/>
      <c r="AK24" s="18"/>
      <c r="AL24" s="17"/>
      <c r="AM24" s="3"/>
      <c r="AN24" s="3"/>
      <c r="AO24" s="3"/>
      <c r="AP24" s="3"/>
      <c r="AQ24" s="3"/>
      <c r="AR24" s="3"/>
      <c r="AS24" s="18"/>
      <c r="AT24" s="17"/>
      <c r="AU24" s="3"/>
      <c r="AV24" s="3"/>
      <c r="AW24" s="3"/>
      <c r="AX24" s="3"/>
      <c r="AY24" s="3"/>
      <c r="AZ24" s="3"/>
      <c r="BA24" s="18"/>
      <c r="BB24" s="17"/>
      <c r="BC24" s="3"/>
      <c r="BD24" s="3"/>
      <c r="BE24" s="3"/>
      <c r="BF24" s="3"/>
      <c r="BG24" s="18"/>
      <c r="BH24" s="17"/>
      <c r="BI24" s="3"/>
      <c r="BJ24" s="3"/>
      <c r="BK24" s="3"/>
      <c r="BL24" s="3"/>
      <c r="BM24" s="18"/>
      <c r="BN24" s="17"/>
      <c r="BO24" s="3"/>
      <c r="BP24" s="3"/>
      <c r="BQ24" s="3"/>
      <c r="BR24" s="3"/>
      <c r="BS24" s="3"/>
      <c r="BT24" s="18"/>
      <c r="BU24" s="17"/>
      <c r="BV24" s="3"/>
      <c r="BW24" s="3"/>
      <c r="BX24" s="3"/>
      <c r="BY24" s="3"/>
      <c r="BZ24" s="18"/>
      <c r="CA24" s="50">
        <f t="shared" si="1"/>
        <v>2</v>
      </c>
      <c r="CB24" s="24">
        <v>0</v>
      </c>
    </row>
    <row r="25" spans="1:80" ht="15.75" customHeight="1" x14ac:dyDescent="0.3">
      <c r="A25" s="17">
        <v>14</v>
      </c>
      <c r="B25" s="3"/>
      <c r="C25" s="41" t="s">
        <v>60</v>
      </c>
      <c r="D25" s="12">
        <v>15</v>
      </c>
      <c r="E25" s="17"/>
      <c r="F25" s="3">
        <v>15</v>
      </c>
      <c r="G25" s="3"/>
      <c r="H25" s="3"/>
      <c r="I25" s="3"/>
      <c r="J25" s="3"/>
      <c r="K25" s="3"/>
      <c r="L25" s="18"/>
      <c r="M25" s="17"/>
      <c r="N25" s="3">
        <v>15</v>
      </c>
      <c r="O25" s="3"/>
      <c r="P25" s="3"/>
      <c r="Q25" s="3"/>
      <c r="R25" s="3">
        <v>2</v>
      </c>
      <c r="S25" s="18" t="s">
        <v>55</v>
      </c>
      <c r="T25" s="17"/>
      <c r="U25" s="3"/>
      <c r="V25" s="3"/>
      <c r="W25" s="3"/>
      <c r="X25" s="3"/>
      <c r="Y25" s="3"/>
      <c r="Z25" s="18"/>
      <c r="AA25" s="17"/>
      <c r="AB25" s="3"/>
      <c r="AC25" s="3"/>
      <c r="AD25" s="3"/>
      <c r="AE25" s="3"/>
      <c r="AF25" s="18"/>
      <c r="AG25" s="17"/>
      <c r="AH25" s="3"/>
      <c r="AI25" s="3"/>
      <c r="AJ25" s="3"/>
      <c r="AK25" s="18"/>
      <c r="AL25" s="17"/>
      <c r="AM25" s="3"/>
      <c r="AN25" s="3"/>
      <c r="AO25" s="3"/>
      <c r="AP25" s="3"/>
      <c r="AQ25" s="3"/>
      <c r="AR25" s="3"/>
      <c r="AS25" s="18"/>
      <c r="AT25" s="17"/>
      <c r="AU25" s="3"/>
      <c r="AV25" s="3"/>
      <c r="AW25" s="3"/>
      <c r="AX25" s="3"/>
      <c r="AY25" s="3"/>
      <c r="AZ25" s="3"/>
      <c r="BA25" s="18"/>
      <c r="BB25" s="17"/>
      <c r="BC25" s="3"/>
      <c r="BD25" s="3"/>
      <c r="BE25" s="3"/>
      <c r="BF25" s="3"/>
      <c r="BG25" s="18"/>
      <c r="BH25" s="17"/>
      <c r="BI25" s="3"/>
      <c r="BJ25" s="3"/>
      <c r="BK25" s="3"/>
      <c r="BL25" s="3"/>
      <c r="BM25" s="18"/>
      <c r="BN25" s="17"/>
      <c r="BO25" s="3"/>
      <c r="BP25" s="3"/>
      <c r="BQ25" s="3"/>
      <c r="BR25" s="3"/>
      <c r="BS25" s="3"/>
      <c r="BT25" s="18"/>
      <c r="BU25" s="17"/>
      <c r="BV25" s="3"/>
      <c r="BW25" s="3"/>
      <c r="BX25" s="3"/>
      <c r="BY25" s="3"/>
      <c r="BZ25" s="18"/>
      <c r="CA25" s="50">
        <f t="shared" si="1"/>
        <v>2</v>
      </c>
      <c r="CB25" s="24">
        <v>2</v>
      </c>
    </row>
    <row r="26" spans="1:80" ht="15.75" customHeight="1" x14ac:dyDescent="0.3">
      <c r="A26" s="17">
        <v>15</v>
      </c>
      <c r="B26" s="54"/>
      <c r="C26" s="63" t="s">
        <v>61</v>
      </c>
      <c r="D26" s="12">
        <v>30</v>
      </c>
      <c r="E26" s="17"/>
      <c r="F26" s="3"/>
      <c r="G26" s="3">
        <v>30</v>
      </c>
      <c r="H26" s="3"/>
      <c r="I26" s="3"/>
      <c r="J26" s="3"/>
      <c r="K26" s="3"/>
      <c r="L26" s="18"/>
      <c r="M26" s="17"/>
      <c r="N26" s="3"/>
      <c r="O26" s="3">
        <v>30</v>
      </c>
      <c r="P26" s="3"/>
      <c r="Q26" s="3"/>
      <c r="R26" s="3">
        <v>3</v>
      </c>
      <c r="S26" s="18" t="s">
        <v>55</v>
      </c>
      <c r="T26" s="17"/>
      <c r="U26" s="3"/>
      <c r="V26" s="3"/>
      <c r="W26" s="3"/>
      <c r="X26" s="3"/>
      <c r="Y26" s="3"/>
      <c r="Z26" s="18"/>
      <c r="AA26" s="17"/>
      <c r="AB26" s="3"/>
      <c r="AC26" s="3"/>
      <c r="AD26" s="3"/>
      <c r="AE26" s="3"/>
      <c r="AF26" s="18"/>
      <c r="AG26" s="17"/>
      <c r="AH26" s="3"/>
      <c r="AI26" s="3"/>
      <c r="AJ26" s="3"/>
      <c r="AK26" s="18"/>
      <c r="AL26" s="17"/>
      <c r="AM26" s="3"/>
      <c r="AN26" s="3"/>
      <c r="AO26" s="3"/>
      <c r="AP26" s="3"/>
      <c r="AQ26" s="3"/>
      <c r="AR26" s="3"/>
      <c r="AS26" s="18"/>
      <c r="AT26" s="17"/>
      <c r="AU26" s="3"/>
      <c r="AV26" s="3"/>
      <c r="AW26" s="3"/>
      <c r="AX26" s="3"/>
      <c r="AY26" s="3"/>
      <c r="AZ26" s="3"/>
      <c r="BA26" s="18"/>
      <c r="BB26" s="17"/>
      <c r="BC26" s="3"/>
      <c r="BD26" s="3"/>
      <c r="BE26" s="3"/>
      <c r="BF26" s="3"/>
      <c r="BG26" s="18"/>
      <c r="BH26" s="17"/>
      <c r="BI26" s="3"/>
      <c r="BJ26" s="3"/>
      <c r="BK26" s="3"/>
      <c r="BL26" s="3"/>
      <c r="BM26" s="18"/>
      <c r="BN26" s="17"/>
      <c r="BO26" s="3"/>
      <c r="BP26" s="3"/>
      <c r="BQ26" s="3"/>
      <c r="BR26" s="3"/>
      <c r="BS26" s="3"/>
      <c r="BT26" s="18"/>
      <c r="BU26" s="17"/>
      <c r="BV26" s="3"/>
      <c r="BW26" s="3"/>
      <c r="BX26" s="3"/>
      <c r="BY26" s="3"/>
      <c r="BZ26" s="18"/>
      <c r="CA26" s="50">
        <f t="shared" si="1"/>
        <v>3</v>
      </c>
      <c r="CB26" s="24">
        <v>3</v>
      </c>
    </row>
    <row r="27" spans="1:80" ht="15.75" customHeight="1" x14ac:dyDescent="0.3">
      <c r="A27" s="17">
        <v>16</v>
      </c>
      <c r="B27" s="3"/>
      <c r="C27" s="64" t="s">
        <v>62</v>
      </c>
      <c r="D27" s="12">
        <v>15</v>
      </c>
      <c r="E27" s="17">
        <v>15</v>
      </c>
      <c r="F27" s="4"/>
      <c r="G27" s="3"/>
      <c r="H27" s="3"/>
      <c r="I27" s="3"/>
      <c r="J27" s="3"/>
      <c r="K27" s="3"/>
      <c r="L27" s="18"/>
      <c r="M27" s="17"/>
      <c r="N27" s="3"/>
      <c r="O27" s="3"/>
      <c r="P27" s="3"/>
      <c r="Q27" s="3"/>
      <c r="R27" s="3"/>
      <c r="S27" s="18"/>
      <c r="T27" s="17">
        <v>15</v>
      </c>
      <c r="U27" s="3"/>
      <c r="V27" s="3"/>
      <c r="W27" s="3"/>
      <c r="X27" s="3"/>
      <c r="Y27" s="3">
        <v>2</v>
      </c>
      <c r="Z27" s="18" t="s">
        <v>56</v>
      </c>
      <c r="AA27" s="17"/>
      <c r="AB27" s="3"/>
      <c r="AC27" s="3"/>
      <c r="AD27" s="3"/>
      <c r="AE27" s="3"/>
      <c r="AF27" s="18"/>
      <c r="AG27" s="17"/>
      <c r="AH27" s="3"/>
      <c r="AI27" s="3"/>
      <c r="AJ27" s="3"/>
      <c r="AK27" s="18"/>
      <c r="AL27" s="17"/>
      <c r="AM27" s="3"/>
      <c r="AN27" s="3"/>
      <c r="AO27" s="3"/>
      <c r="AP27" s="3"/>
      <c r="AQ27" s="3"/>
      <c r="AR27" s="3"/>
      <c r="AS27" s="18"/>
      <c r="AT27" s="17"/>
      <c r="AU27" s="3"/>
      <c r="AV27" s="3"/>
      <c r="AW27" s="3"/>
      <c r="AX27" s="3"/>
      <c r="AY27" s="3"/>
      <c r="AZ27" s="3"/>
      <c r="BA27" s="18"/>
      <c r="BB27" s="17"/>
      <c r="BC27" s="3"/>
      <c r="BD27" s="3"/>
      <c r="BE27" s="3"/>
      <c r="BF27" s="3"/>
      <c r="BG27" s="18"/>
      <c r="BH27" s="17"/>
      <c r="BI27" s="3"/>
      <c r="BJ27" s="3"/>
      <c r="BK27" s="3"/>
      <c r="BL27" s="3"/>
      <c r="BM27" s="18"/>
      <c r="BN27" s="17"/>
      <c r="BO27" s="3"/>
      <c r="BP27" s="3"/>
      <c r="BQ27" s="3"/>
      <c r="BR27" s="3"/>
      <c r="BS27" s="3"/>
      <c r="BT27" s="18"/>
      <c r="BU27" s="17"/>
      <c r="BV27" s="3"/>
      <c r="BW27" s="3"/>
      <c r="BX27" s="3"/>
      <c r="BY27" s="3"/>
      <c r="BZ27" s="18"/>
      <c r="CA27" s="50">
        <f t="shared" si="1"/>
        <v>2</v>
      </c>
      <c r="CB27" s="24">
        <v>0</v>
      </c>
    </row>
    <row r="28" spans="1:80" ht="15.75" customHeight="1" x14ac:dyDescent="0.3">
      <c r="A28" s="17">
        <v>17</v>
      </c>
      <c r="B28" s="3"/>
      <c r="C28" s="39" t="s">
        <v>63</v>
      </c>
      <c r="D28" s="12">
        <v>15</v>
      </c>
      <c r="E28" s="66"/>
      <c r="F28" s="3">
        <v>15</v>
      </c>
      <c r="G28" s="67"/>
      <c r="H28" s="3"/>
      <c r="I28" s="3"/>
      <c r="J28" s="3"/>
      <c r="K28" s="3"/>
      <c r="L28" s="18"/>
      <c r="M28" s="17"/>
      <c r="N28" s="3"/>
      <c r="O28" s="3"/>
      <c r="P28" s="3"/>
      <c r="Q28" s="3"/>
      <c r="R28" s="3"/>
      <c r="S28" s="18"/>
      <c r="T28" s="17"/>
      <c r="U28" s="3">
        <v>15</v>
      </c>
      <c r="V28" s="3"/>
      <c r="W28" s="3"/>
      <c r="X28" s="3"/>
      <c r="Y28" s="3">
        <v>2</v>
      </c>
      <c r="Z28" s="18" t="s">
        <v>55</v>
      </c>
      <c r="AA28" s="17"/>
      <c r="AB28" s="3"/>
      <c r="AC28" s="3"/>
      <c r="AD28" s="3"/>
      <c r="AE28" s="3"/>
      <c r="AF28" s="18"/>
      <c r="AG28" s="17"/>
      <c r="AH28" s="3"/>
      <c r="AI28" s="3"/>
      <c r="AJ28" s="3"/>
      <c r="AK28" s="18"/>
      <c r="AL28" s="17"/>
      <c r="AM28" s="3"/>
      <c r="AN28" s="3"/>
      <c r="AO28" s="3"/>
      <c r="AP28" s="3"/>
      <c r="AQ28" s="3"/>
      <c r="AR28" s="3"/>
      <c r="AS28" s="18"/>
      <c r="AT28" s="17"/>
      <c r="AU28" s="3"/>
      <c r="AV28" s="3"/>
      <c r="AW28" s="3"/>
      <c r="AX28" s="3"/>
      <c r="AY28" s="3"/>
      <c r="AZ28" s="3"/>
      <c r="BA28" s="18"/>
      <c r="BB28" s="17"/>
      <c r="BC28" s="3"/>
      <c r="BD28" s="3"/>
      <c r="BE28" s="3"/>
      <c r="BF28" s="3"/>
      <c r="BG28" s="18"/>
      <c r="BH28" s="17"/>
      <c r="BI28" s="3"/>
      <c r="BJ28" s="3"/>
      <c r="BK28" s="3"/>
      <c r="BL28" s="3"/>
      <c r="BM28" s="18"/>
      <c r="BN28" s="17"/>
      <c r="BO28" s="3"/>
      <c r="BP28" s="3"/>
      <c r="BQ28" s="3"/>
      <c r="BR28" s="3"/>
      <c r="BS28" s="3"/>
      <c r="BT28" s="18"/>
      <c r="BU28" s="17"/>
      <c r="BV28" s="3"/>
      <c r="BW28" s="3"/>
      <c r="BX28" s="3"/>
      <c r="BY28" s="3"/>
      <c r="BZ28" s="18"/>
      <c r="CA28" s="50">
        <f t="shared" si="1"/>
        <v>2</v>
      </c>
      <c r="CB28" s="24">
        <v>2</v>
      </c>
    </row>
    <row r="29" spans="1:80" ht="15.75" customHeight="1" x14ac:dyDescent="0.3">
      <c r="A29" s="17">
        <v>18</v>
      </c>
      <c r="B29" s="54"/>
      <c r="C29" s="39" t="s">
        <v>64</v>
      </c>
      <c r="D29" s="12">
        <v>15</v>
      </c>
      <c r="E29" s="17">
        <v>15</v>
      </c>
      <c r="F29" s="56"/>
      <c r="G29" s="3"/>
      <c r="H29" s="3"/>
      <c r="I29" s="3"/>
      <c r="J29" s="3"/>
      <c r="K29" s="3"/>
      <c r="L29" s="18"/>
      <c r="M29" s="17"/>
      <c r="N29" s="3"/>
      <c r="O29" s="3"/>
      <c r="P29" s="3"/>
      <c r="Q29" s="3"/>
      <c r="R29" s="3"/>
      <c r="S29" s="18"/>
      <c r="T29" s="17"/>
      <c r="U29" s="3"/>
      <c r="V29" s="3"/>
      <c r="W29" s="3"/>
      <c r="X29" s="3"/>
      <c r="Y29" s="3"/>
      <c r="Z29" s="18"/>
      <c r="AA29" s="17"/>
      <c r="AB29" s="3"/>
      <c r="AC29" s="3"/>
      <c r="AD29" s="3"/>
      <c r="AE29" s="3"/>
      <c r="AF29" s="18"/>
      <c r="AG29" s="17"/>
      <c r="AH29" s="3"/>
      <c r="AI29" s="3"/>
      <c r="AJ29" s="3"/>
      <c r="AK29" s="18"/>
      <c r="AL29" s="17"/>
      <c r="AM29" s="3"/>
      <c r="AN29" s="3"/>
      <c r="AO29" s="3"/>
      <c r="AP29" s="3"/>
      <c r="AQ29" s="3"/>
      <c r="AR29" s="3"/>
      <c r="AS29" s="18"/>
      <c r="AT29" s="17"/>
      <c r="AU29" s="3"/>
      <c r="AV29" s="3"/>
      <c r="AW29" s="3"/>
      <c r="AX29" s="3"/>
      <c r="AY29" s="3"/>
      <c r="AZ29" s="3"/>
      <c r="BA29" s="18"/>
      <c r="BB29" s="17"/>
      <c r="BC29" s="3"/>
      <c r="BD29" s="3"/>
      <c r="BE29" s="3"/>
      <c r="BF29" s="3"/>
      <c r="BG29" s="18"/>
      <c r="BH29" s="17"/>
      <c r="BI29" s="3"/>
      <c r="BJ29" s="3"/>
      <c r="BK29" s="3"/>
      <c r="BL29" s="3"/>
      <c r="BM29" s="18"/>
      <c r="BN29" s="17">
        <v>15</v>
      </c>
      <c r="BO29" s="3"/>
      <c r="BP29" s="3"/>
      <c r="BQ29" s="3"/>
      <c r="BR29" s="3"/>
      <c r="BS29" s="3">
        <v>2</v>
      </c>
      <c r="BT29" s="18" t="s">
        <v>54</v>
      </c>
      <c r="BU29" s="17"/>
      <c r="BV29" s="3"/>
      <c r="BW29" s="3"/>
      <c r="BX29" s="3"/>
      <c r="BY29" s="3"/>
      <c r="BZ29" s="18"/>
      <c r="CA29" s="50">
        <f t="shared" si="1"/>
        <v>2</v>
      </c>
      <c r="CB29" s="24">
        <v>0</v>
      </c>
    </row>
    <row r="30" spans="1:80" ht="15.75" customHeight="1" x14ac:dyDescent="0.3">
      <c r="A30" s="146" t="s">
        <v>18</v>
      </c>
      <c r="B30" s="147"/>
      <c r="C30" s="147"/>
      <c r="D30" s="22"/>
      <c r="E30" s="22"/>
      <c r="F30" s="22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22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22"/>
      <c r="BV30" s="22"/>
      <c r="BW30" s="22"/>
      <c r="BX30" s="22"/>
      <c r="BY30" s="22"/>
      <c r="BZ30" s="22"/>
      <c r="CA30" s="22"/>
      <c r="CB30" s="40"/>
    </row>
    <row r="31" spans="1:80" ht="15.75" customHeight="1" x14ac:dyDescent="0.3">
      <c r="A31" s="17">
        <v>19</v>
      </c>
      <c r="B31" s="3"/>
      <c r="C31" s="39" t="s">
        <v>65</v>
      </c>
      <c r="D31" s="12">
        <v>120</v>
      </c>
      <c r="E31" s="17">
        <v>60</v>
      </c>
      <c r="F31" s="3">
        <v>60</v>
      </c>
      <c r="G31" s="56"/>
      <c r="H31" s="56"/>
      <c r="I31" s="56"/>
      <c r="J31" s="56"/>
      <c r="K31" s="56"/>
      <c r="L31" s="60"/>
      <c r="M31" s="55"/>
      <c r="N31" s="56"/>
      <c r="O31" s="56"/>
      <c r="P31" s="56"/>
      <c r="Q31" s="56"/>
      <c r="R31" s="56"/>
      <c r="S31" s="60"/>
      <c r="T31" s="55">
        <v>30</v>
      </c>
      <c r="U31" s="56">
        <v>30</v>
      </c>
      <c r="V31" s="56"/>
      <c r="W31" s="56"/>
      <c r="X31" s="56"/>
      <c r="Y31" s="56">
        <v>6</v>
      </c>
      <c r="Z31" s="60" t="s">
        <v>55</v>
      </c>
      <c r="AA31" s="55">
        <v>30</v>
      </c>
      <c r="AB31" s="56">
        <v>30</v>
      </c>
      <c r="AC31" s="56"/>
      <c r="AD31" s="56"/>
      <c r="AE31" s="56">
        <v>6</v>
      </c>
      <c r="AF31" s="60" t="s">
        <v>54</v>
      </c>
      <c r="AG31" s="55"/>
      <c r="AH31" s="56"/>
      <c r="AI31" s="56"/>
      <c r="AJ31" s="56"/>
      <c r="AK31" s="60"/>
      <c r="AL31" s="55"/>
      <c r="AM31" s="56"/>
      <c r="AN31" s="56"/>
      <c r="AO31" s="56"/>
      <c r="AP31" s="56"/>
      <c r="AQ31" s="56"/>
      <c r="AR31" s="56"/>
      <c r="AS31" s="60"/>
      <c r="AT31" s="55"/>
      <c r="AU31" s="56"/>
      <c r="AV31" s="56"/>
      <c r="AW31" s="56"/>
      <c r="AX31" s="56"/>
      <c r="AY31" s="56"/>
      <c r="AZ31" s="56"/>
      <c r="BA31" s="60"/>
      <c r="BB31" s="17"/>
      <c r="BC31" s="56"/>
      <c r="BD31" s="56"/>
      <c r="BE31" s="56"/>
      <c r="BF31" s="56"/>
      <c r="BG31" s="60"/>
      <c r="BH31" s="55"/>
      <c r="BI31" s="56"/>
      <c r="BJ31" s="56"/>
      <c r="BK31" s="56"/>
      <c r="BL31" s="56"/>
      <c r="BM31" s="60"/>
      <c r="BN31" s="55"/>
      <c r="BO31" s="56"/>
      <c r="BP31" s="56"/>
      <c r="BQ31" s="56"/>
      <c r="BR31" s="56"/>
      <c r="BS31" s="56"/>
      <c r="BT31" s="71"/>
      <c r="BU31" s="3"/>
      <c r="BV31" s="3"/>
      <c r="BW31" s="3"/>
      <c r="BX31" s="3"/>
      <c r="BY31" s="3"/>
      <c r="BZ31" s="18"/>
      <c r="CA31" s="12">
        <f t="shared" ref="CA31:CA66" si="2">R31+Y31+AE31+AJ31+AR31+BF31+BL31+BS31+BY31+AZ31</f>
        <v>12</v>
      </c>
      <c r="CB31" s="24">
        <v>6</v>
      </c>
    </row>
    <row r="32" spans="1:80" ht="15.75" customHeight="1" x14ac:dyDescent="0.3">
      <c r="A32" s="17">
        <v>20</v>
      </c>
      <c r="B32" s="3"/>
      <c r="C32" s="39" t="s">
        <v>66</v>
      </c>
      <c r="D32" s="59">
        <v>60</v>
      </c>
      <c r="E32" s="55">
        <v>30</v>
      </c>
      <c r="F32" s="56">
        <v>30</v>
      </c>
      <c r="G32" s="56"/>
      <c r="H32" s="56"/>
      <c r="I32" s="56"/>
      <c r="J32" s="56"/>
      <c r="K32" s="56"/>
      <c r="L32" s="60"/>
      <c r="M32" s="55"/>
      <c r="N32" s="56"/>
      <c r="O32" s="56"/>
      <c r="P32" s="56"/>
      <c r="Q32" s="56"/>
      <c r="R32" s="56"/>
      <c r="S32" s="60"/>
      <c r="T32" s="55">
        <v>30</v>
      </c>
      <c r="U32" s="56">
        <v>30</v>
      </c>
      <c r="V32" s="56"/>
      <c r="W32" s="56"/>
      <c r="X32" s="56"/>
      <c r="Y32" s="56">
        <v>6</v>
      </c>
      <c r="Z32" s="60" t="s">
        <v>54</v>
      </c>
      <c r="AA32" s="55"/>
      <c r="AB32" s="56"/>
      <c r="AC32" s="56"/>
      <c r="AD32" s="56"/>
      <c r="AE32" s="56"/>
      <c r="AF32" s="60"/>
      <c r="AG32" s="55"/>
      <c r="AH32" s="56"/>
      <c r="AI32" s="56"/>
      <c r="AJ32" s="56"/>
      <c r="AK32" s="60"/>
      <c r="AL32" s="55"/>
      <c r="AM32" s="56"/>
      <c r="AN32" s="56"/>
      <c r="AO32" s="56"/>
      <c r="AP32" s="56"/>
      <c r="AQ32" s="56"/>
      <c r="AR32" s="56"/>
      <c r="AS32" s="60"/>
      <c r="AT32" s="55"/>
      <c r="AU32" s="56"/>
      <c r="AV32" s="56"/>
      <c r="AW32" s="56"/>
      <c r="AX32" s="56"/>
      <c r="AY32" s="56"/>
      <c r="AZ32" s="56"/>
      <c r="BA32" s="60"/>
      <c r="BB32" s="55"/>
      <c r="BC32" s="56"/>
      <c r="BD32" s="56"/>
      <c r="BE32" s="56"/>
      <c r="BF32" s="56"/>
      <c r="BG32" s="60"/>
      <c r="BH32" s="55"/>
      <c r="BI32" s="56"/>
      <c r="BJ32" s="56"/>
      <c r="BK32" s="56"/>
      <c r="BL32" s="56"/>
      <c r="BM32" s="60"/>
      <c r="BN32" s="55"/>
      <c r="BO32" s="56"/>
      <c r="BP32" s="56"/>
      <c r="BQ32" s="56"/>
      <c r="BR32" s="56"/>
      <c r="BS32" s="56"/>
      <c r="BT32" s="60"/>
      <c r="BU32" s="55"/>
      <c r="BV32" s="56"/>
      <c r="BW32" s="56"/>
      <c r="BX32" s="56"/>
      <c r="BY32" s="56"/>
      <c r="BZ32" s="60"/>
      <c r="CA32" s="74">
        <f t="shared" si="2"/>
        <v>6</v>
      </c>
      <c r="CB32" s="61">
        <v>3</v>
      </c>
    </row>
    <row r="33" spans="1:81" ht="15.75" customHeight="1" x14ac:dyDescent="0.3">
      <c r="A33" s="17">
        <v>21</v>
      </c>
      <c r="B33" s="3"/>
      <c r="C33" s="39" t="s">
        <v>67</v>
      </c>
      <c r="D33" s="59">
        <v>120</v>
      </c>
      <c r="E33" s="55">
        <v>60</v>
      </c>
      <c r="F33" s="56">
        <v>60</v>
      </c>
      <c r="G33" s="56"/>
      <c r="H33" s="56"/>
      <c r="I33" s="56"/>
      <c r="J33" s="56"/>
      <c r="K33" s="56"/>
      <c r="L33" s="60"/>
      <c r="M33" s="55"/>
      <c r="N33" s="56"/>
      <c r="O33" s="56"/>
      <c r="P33" s="56"/>
      <c r="Q33" s="56"/>
      <c r="R33" s="56"/>
      <c r="S33" s="60"/>
      <c r="T33" s="55"/>
      <c r="U33" s="56"/>
      <c r="V33" s="56"/>
      <c r="W33" s="56"/>
      <c r="X33" s="56"/>
      <c r="Y33" s="56"/>
      <c r="Z33" s="60"/>
      <c r="AA33" s="55">
        <v>30</v>
      </c>
      <c r="AB33" s="56">
        <v>30</v>
      </c>
      <c r="AC33" s="56"/>
      <c r="AD33" s="56"/>
      <c r="AE33" s="56">
        <v>6</v>
      </c>
      <c r="AF33" s="60" t="s">
        <v>55</v>
      </c>
      <c r="AG33" s="55">
        <v>30</v>
      </c>
      <c r="AH33" s="56">
        <v>30</v>
      </c>
      <c r="AI33" s="56"/>
      <c r="AJ33" s="56">
        <v>6</v>
      </c>
      <c r="AK33" s="60" t="s">
        <v>54</v>
      </c>
      <c r="AL33" s="55"/>
      <c r="AM33" s="56"/>
      <c r="AN33" s="56"/>
      <c r="AO33" s="56"/>
      <c r="AP33" s="56"/>
      <c r="AQ33" s="56"/>
      <c r="AR33" s="56"/>
      <c r="AS33" s="60"/>
      <c r="AT33" s="55"/>
      <c r="AU33" s="56"/>
      <c r="AV33" s="56"/>
      <c r="AW33" s="56"/>
      <c r="AX33" s="56"/>
      <c r="AY33" s="56"/>
      <c r="AZ33" s="56"/>
      <c r="BA33" s="60"/>
      <c r="BB33" s="55"/>
      <c r="BC33" s="56"/>
      <c r="BD33" s="56"/>
      <c r="BE33" s="56"/>
      <c r="BF33" s="56"/>
      <c r="BG33" s="60"/>
      <c r="BH33" s="55"/>
      <c r="BI33" s="56"/>
      <c r="BJ33" s="56"/>
      <c r="BK33" s="56"/>
      <c r="BL33" s="56"/>
      <c r="BM33" s="60"/>
      <c r="BN33" s="55"/>
      <c r="BO33" s="56"/>
      <c r="BP33" s="56"/>
      <c r="BQ33" s="56"/>
      <c r="BR33" s="56"/>
      <c r="BS33" s="56"/>
      <c r="BT33" s="60"/>
      <c r="BU33" s="55"/>
      <c r="BV33" s="56"/>
      <c r="BW33" s="56"/>
      <c r="BX33" s="56"/>
      <c r="BY33" s="56"/>
      <c r="BZ33" s="60"/>
      <c r="CA33" s="50">
        <f t="shared" si="2"/>
        <v>12</v>
      </c>
      <c r="CB33" s="61">
        <v>5</v>
      </c>
    </row>
    <row r="34" spans="1:81" ht="15.75" customHeight="1" x14ac:dyDescent="0.3">
      <c r="A34" s="17">
        <v>22</v>
      </c>
      <c r="B34" s="3"/>
      <c r="C34" s="27" t="s">
        <v>68</v>
      </c>
      <c r="D34" s="59">
        <v>45</v>
      </c>
      <c r="E34" s="55">
        <v>45</v>
      </c>
      <c r="F34" s="56"/>
      <c r="G34" s="56"/>
      <c r="H34" s="56"/>
      <c r="I34" s="56"/>
      <c r="J34" s="56"/>
      <c r="K34" s="56"/>
      <c r="L34" s="60"/>
      <c r="M34" s="55"/>
      <c r="N34" s="56"/>
      <c r="O34" s="56"/>
      <c r="P34" s="56"/>
      <c r="Q34" s="56"/>
      <c r="R34" s="56"/>
      <c r="S34" s="60"/>
      <c r="T34" s="55"/>
      <c r="U34" s="56"/>
      <c r="V34" s="56"/>
      <c r="W34" s="56"/>
      <c r="X34" s="56"/>
      <c r="Y34" s="56"/>
      <c r="Z34" s="60"/>
      <c r="AA34" s="55">
        <v>30</v>
      </c>
      <c r="AB34" s="56"/>
      <c r="AC34" s="56"/>
      <c r="AD34" s="56"/>
      <c r="AE34" s="56">
        <v>3</v>
      </c>
      <c r="AF34" s="60" t="s">
        <v>56</v>
      </c>
      <c r="AG34" s="55">
        <v>15</v>
      </c>
      <c r="AH34" s="56"/>
      <c r="AI34" s="56"/>
      <c r="AJ34" s="56">
        <v>2</v>
      </c>
      <c r="AK34" s="60" t="s">
        <v>54</v>
      </c>
      <c r="AL34" s="55"/>
      <c r="AM34" s="56"/>
      <c r="AN34" s="56"/>
      <c r="AO34" s="56"/>
      <c r="AP34" s="56"/>
      <c r="AQ34" s="56"/>
      <c r="AR34" s="56"/>
      <c r="AS34" s="60"/>
      <c r="AT34" s="55"/>
      <c r="AU34" s="56"/>
      <c r="AV34" s="56"/>
      <c r="AW34" s="56"/>
      <c r="AX34" s="56"/>
      <c r="AY34" s="56"/>
      <c r="AZ34" s="56"/>
      <c r="BA34" s="60"/>
      <c r="BB34" s="55"/>
      <c r="BC34" s="56"/>
      <c r="BD34" s="56"/>
      <c r="BE34" s="56"/>
      <c r="BF34" s="56"/>
      <c r="BG34" s="60"/>
      <c r="BH34" s="55"/>
      <c r="BI34" s="56"/>
      <c r="BJ34" s="56"/>
      <c r="BK34" s="56"/>
      <c r="BL34" s="56"/>
      <c r="BM34" s="60"/>
      <c r="BN34" s="55"/>
      <c r="BO34" s="56"/>
      <c r="BP34" s="56"/>
      <c r="BQ34" s="56"/>
      <c r="BR34" s="56"/>
      <c r="BS34" s="56"/>
      <c r="BT34" s="60"/>
      <c r="BU34" s="55"/>
      <c r="BV34" s="56"/>
      <c r="BW34" s="56"/>
      <c r="BX34" s="56"/>
      <c r="BY34" s="56"/>
      <c r="BZ34" s="60"/>
      <c r="CA34" s="50">
        <f t="shared" si="2"/>
        <v>5</v>
      </c>
      <c r="CB34" s="61">
        <v>3</v>
      </c>
    </row>
    <row r="35" spans="1:81" ht="15.75" customHeight="1" x14ac:dyDescent="0.3">
      <c r="A35" s="17">
        <v>23</v>
      </c>
      <c r="B35" s="3"/>
      <c r="C35" s="39" t="s">
        <v>69</v>
      </c>
      <c r="D35" s="59">
        <v>45</v>
      </c>
      <c r="E35" s="55">
        <v>15</v>
      </c>
      <c r="F35" s="56"/>
      <c r="G35" s="56">
        <v>30</v>
      </c>
      <c r="H35" s="56"/>
      <c r="I35" s="56"/>
      <c r="J35" s="56"/>
      <c r="K35" s="56"/>
      <c r="L35" s="60"/>
      <c r="M35" s="55"/>
      <c r="N35" s="56"/>
      <c r="O35" s="56"/>
      <c r="P35" s="56"/>
      <c r="Q35" s="56"/>
      <c r="R35" s="56"/>
      <c r="S35" s="60"/>
      <c r="T35" s="55"/>
      <c r="U35" s="56"/>
      <c r="V35" s="56"/>
      <c r="W35" s="56"/>
      <c r="X35" s="56"/>
      <c r="Y35" s="56"/>
      <c r="Z35" s="60"/>
      <c r="AA35" s="55">
        <v>15</v>
      </c>
      <c r="AB35" s="56"/>
      <c r="AC35" s="56">
        <v>30</v>
      </c>
      <c r="AD35" s="56"/>
      <c r="AE35" s="56">
        <v>4</v>
      </c>
      <c r="AF35" s="60" t="s">
        <v>54</v>
      </c>
      <c r="AG35" s="55"/>
      <c r="AH35" s="56"/>
      <c r="AI35" s="56"/>
      <c r="AJ35" s="56"/>
      <c r="AK35" s="60"/>
      <c r="AL35" s="55"/>
      <c r="AM35" s="56"/>
      <c r="AN35" s="56"/>
      <c r="AO35" s="56"/>
      <c r="AP35" s="56"/>
      <c r="AQ35" s="56"/>
      <c r="AR35" s="56"/>
      <c r="AS35" s="60"/>
      <c r="AT35" s="55"/>
      <c r="AU35" s="56"/>
      <c r="AV35" s="56"/>
      <c r="AW35" s="56"/>
      <c r="AX35" s="56"/>
      <c r="AY35" s="56"/>
      <c r="AZ35" s="56"/>
      <c r="BA35" s="60"/>
      <c r="BB35" s="55"/>
      <c r="BC35" s="56"/>
      <c r="BD35" s="56"/>
      <c r="BE35" s="56"/>
      <c r="BF35" s="56"/>
      <c r="BG35" s="60"/>
      <c r="BH35" s="55"/>
      <c r="BI35" s="56"/>
      <c r="BJ35" s="56"/>
      <c r="BK35" s="56"/>
      <c r="BL35" s="56"/>
      <c r="BM35" s="60"/>
      <c r="BN35" s="55"/>
      <c r="BO35" s="56"/>
      <c r="BP35" s="56"/>
      <c r="BQ35" s="56"/>
      <c r="BR35" s="56"/>
      <c r="BS35" s="56"/>
      <c r="BT35" s="60"/>
      <c r="BU35" s="55"/>
      <c r="BV35" s="56"/>
      <c r="BW35" s="56"/>
      <c r="BX35" s="56"/>
      <c r="BY35" s="56"/>
      <c r="BZ35" s="60"/>
      <c r="CA35" s="50">
        <f t="shared" si="2"/>
        <v>4</v>
      </c>
      <c r="CB35" s="24">
        <v>3</v>
      </c>
    </row>
    <row r="36" spans="1:81" ht="15.75" customHeight="1" x14ac:dyDescent="0.3">
      <c r="A36" s="17">
        <v>24</v>
      </c>
      <c r="B36" s="3"/>
      <c r="C36" s="39" t="s">
        <v>70</v>
      </c>
      <c r="D36" s="59">
        <v>30</v>
      </c>
      <c r="E36" s="55">
        <v>30</v>
      </c>
      <c r="F36" s="56"/>
      <c r="G36" s="56"/>
      <c r="H36" s="56"/>
      <c r="I36" s="56"/>
      <c r="J36" s="56"/>
      <c r="K36" s="56"/>
      <c r="L36" s="60"/>
      <c r="M36" s="55"/>
      <c r="N36" s="56"/>
      <c r="O36" s="56"/>
      <c r="P36" s="56"/>
      <c r="Q36" s="56"/>
      <c r="R36" s="56"/>
      <c r="S36" s="60"/>
      <c r="T36" s="55"/>
      <c r="U36" s="56"/>
      <c r="V36" s="56"/>
      <c r="W36" s="56"/>
      <c r="X36" s="56"/>
      <c r="Y36" s="56"/>
      <c r="Z36" s="60"/>
      <c r="AA36" s="55">
        <v>30</v>
      </c>
      <c r="AB36" s="56"/>
      <c r="AC36" s="56"/>
      <c r="AD36" s="56"/>
      <c r="AE36" s="56">
        <v>3</v>
      </c>
      <c r="AF36" s="60" t="s">
        <v>54</v>
      </c>
      <c r="AG36" s="55"/>
      <c r="AH36" s="56"/>
      <c r="AI36" s="56"/>
      <c r="AJ36" s="56"/>
      <c r="AK36" s="60"/>
      <c r="AL36" s="55"/>
      <c r="AM36" s="56"/>
      <c r="AN36" s="56"/>
      <c r="AO36" s="56"/>
      <c r="AP36" s="56"/>
      <c r="AQ36" s="56"/>
      <c r="AR36" s="56"/>
      <c r="AS36" s="60"/>
      <c r="AT36" s="55"/>
      <c r="AU36" s="56"/>
      <c r="AV36" s="56"/>
      <c r="AW36" s="56"/>
      <c r="AX36" s="56"/>
      <c r="AY36" s="56"/>
      <c r="AZ36" s="56"/>
      <c r="BA36" s="60"/>
      <c r="BB36" s="55"/>
      <c r="BC36" s="56"/>
      <c r="BD36" s="56"/>
      <c r="BE36" s="56"/>
      <c r="BF36" s="56"/>
      <c r="BG36" s="60"/>
      <c r="BH36" s="55"/>
      <c r="BI36" s="56"/>
      <c r="BJ36" s="56"/>
      <c r="BK36" s="56"/>
      <c r="BL36" s="56"/>
      <c r="BM36" s="60"/>
      <c r="BN36" s="55"/>
      <c r="BO36" s="56"/>
      <c r="BP36" s="56"/>
      <c r="BQ36" s="56"/>
      <c r="BR36" s="56"/>
      <c r="BS36" s="56"/>
      <c r="BT36" s="60"/>
      <c r="BU36" s="55"/>
      <c r="BV36" s="56"/>
      <c r="BW36" s="56"/>
      <c r="BX36" s="56"/>
      <c r="BY36" s="56"/>
      <c r="BZ36" s="60"/>
      <c r="CA36" s="50">
        <f t="shared" si="2"/>
        <v>3</v>
      </c>
      <c r="CB36" s="61">
        <v>2</v>
      </c>
    </row>
    <row r="37" spans="1:81" ht="15.75" customHeight="1" x14ac:dyDescent="0.3">
      <c r="A37" s="17">
        <v>25</v>
      </c>
      <c r="B37" s="3"/>
      <c r="C37" s="39" t="s">
        <v>71</v>
      </c>
      <c r="D37" s="59">
        <v>45</v>
      </c>
      <c r="E37" s="55">
        <v>15</v>
      </c>
      <c r="F37" s="56">
        <v>30</v>
      </c>
      <c r="G37" s="56"/>
      <c r="H37" s="56"/>
      <c r="I37" s="56"/>
      <c r="J37" s="56"/>
      <c r="K37" s="56"/>
      <c r="L37" s="60"/>
      <c r="M37" s="55"/>
      <c r="N37" s="56"/>
      <c r="O37" s="56"/>
      <c r="P37" s="56"/>
      <c r="Q37" s="56"/>
      <c r="R37" s="56"/>
      <c r="S37" s="60"/>
      <c r="T37" s="55"/>
      <c r="U37" s="56"/>
      <c r="V37" s="56"/>
      <c r="W37" s="56"/>
      <c r="X37" s="56"/>
      <c r="Y37" s="56"/>
      <c r="Z37" s="60"/>
      <c r="AA37" s="55"/>
      <c r="AB37" s="56"/>
      <c r="AC37" s="56"/>
      <c r="AD37" s="56"/>
      <c r="AE37" s="56"/>
      <c r="AF37" s="60"/>
      <c r="AG37" s="55">
        <v>15</v>
      </c>
      <c r="AH37" s="56">
        <v>30</v>
      </c>
      <c r="AI37" s="56"/>
      <c r="AJ37" s="56">
        <v>4</v>
      </c>
      <c r="AK37" s="60" t="s">
        <v>54</v>
      </c>
      <c r="AL37" s="55"/>
      <c r="AM37" s="56"/>
      <c r="AN37" s="56"/>
      <c r="AO37" s="56"/>
      <c r="AP37" s="56"/>
      <c r="AQ37" s="56"/>
      <c r="AR37" s="56"/>
      <c r="AS37" s="60"/>
      <c r="AT37" s="55"/>
      <c r="AU37" s="56"/>
      <c r="AV37" s="56"/>
      <c r="AW37" s="56"/>
      <c r="AX37" s="56"/>
      <c r="AY37" s="56"/>
      <c r="AZ37" s="56"/>
      <c r="BA37" s="60"/>
      <c r="BB37" s="55"/>
      <c r="BC37" s="56"/>
      <c r="BD37" s="56"/>
      <c r="BE37" s="56"/>
      <c r="BF37" s="56"/>
      <c r="BG37" s="60"/>
      <c r="BH37" s="55"/>
      <c r="BI37" s="56"/>
      <c r="BJ37" s="56"/>
      <c r="BK37" s="56"/>
      <c r="BL37" s="56"/>
      <c r="BM37" s="60"/>
      <c r="BN37" s="55"/>
      <c r="BO37" s="56"/>
      <c r="BP37" s="56"/>
      <c r="BQ37" s="56"/>
      <c r="BR37" s="56"/>
      <c r="BS37" s="56"/>
      <c r="BT37" s="60"/>
      <c r="BU37" s="55"/>
      <c r="BV37" s="56"/>
      <c r="BW37" s="56"/>
      <c r="BX37" s="56"/>
      <c r="BY37" s="56"/>
      <c r="BZ37" s="60"/>
      <c r="CA37" s="50">
        <f t="shared" si="2"/>
        <v>4</v>
      </c>
      <c r="CB37" s="61">
        <v>2</v>
      </c>
    </row>
    <row r="38" spans="1:81" ht="15.75" customHeight="1" x14ac:dyDescent="0.3">
      <c r="A38" s="17">
        <v>26</v>
      </c>
      <c r="B38" s="3"/>
      <c r="C38" s="39" t="s">
        <v>72</v>
      </c>
      <c r="D38" s="59">
        <v>45</v>
      </c>
      <c r="E38" s="55">
        <v>15</v>
      </c>
      <c r="F38" s="56">
        <v>30</v>
      </c>
      <c r="G38" s="56"/>
      <c r="H38" s="56"/>
      <c r="I38" s="56"/>
      <c r="J38" s="56"/>
      <c r="K38" s="56"/>
      <c r="L38" s="60"/>
      <c r="M38" s="55"/>
      <c r="N38" s="56"/>
      <c r="O38" s="56"/>
      <c r="P38" s="56"/>
      <c r="Q38" s="56"/>
      <c r="R38" s="56"/>
      <c r="S38" s="60"/>
      <c r="T38" s="55"/>
      <c r="U38" s="56"/>
      <c r="V38" s="56"/>
      <c r="W38" s="56"/>
      <c r="X38" s="56"/>
      <c r="Y38" s="56"/>
      <c r="Z38" s="60"/>
      <c r="AA38" s="55"/>
      <c r="AB38" s="56"/>
      <c r="AC38" s="56"/>
      <c r="AD38" s="56"/>
      <c r="AE38" s="56"/>
      <c r="AF38" s="60"/>
      <c r="AG38" s="55">
        <v>15</v>
      </c>
      <c r="AH38" s="56">
        <v>30</v>
      </c>
      <c r="AI38" s="56"/>
      <c r="AJ38" s="56">
        <v>4</v>
      </c>
      <c r="AK38" s="60" t="s">
        <v>54</v>
      </c>
      <c r="AL38" s="55"/>
      <c r="AM38" s="56"/>
      <c r="AN38" s="56"/>
      <c r="AO38" s="56"/>
      <c r="AP38" s="56"/>
      <c r="AQ38" s="56"/>
      <c r="AR38" s="56"/>
      <c r="AS38" s="60"/>
      <c r="AT38" s="55"/>
      <c r="AU38" s="56"/>
      <c r="AV38" s="56"/>
      <c r="AW38" s="56"/>
      <c r="AX38" s="56"/>
      <c r="AY38" s="56"/>
      <c r="AZ38" s="56"/>
      <c r="BA38" s="60"/>
      <c r="BB38" s="55"/>
      <c r="BC38" s="56"/>
      <c r="BD38" s="56"/>
      <c r="BE38" s="56"/>
      <c r="BF38" s="56"/>
      <c r="BG38" s="60"/>
      <c r="BH38" s="55"/>
      <c r="BI38" s="56"/>
      <c r="BJ38" s="56"/>
      <c r="BK38" s="56"/>
      <c r="BL38" s="56"/>
      <c r="BM38" s="60"/>
      <c r="BN38" s="55"/>
      <c r="BO38" s="56"/>
      <c r="BP38" s="56"/>
      <c r="BQ38" s="56"/>
      <c r="BR38" s="56"/>
      <c r="BS38" s="56"/>
      <c r="BT38" s="60"/>
      <c r="BU38" s="55"/>
      <c r="BV38" s="56"/>
      <c r="BW38" s="56"/>
      <c r="BX38" s="56"/>
      <c r="BY38" s="56"/>
      <c r="BZ38" s="60"/>
      <c r="CA38" s="50">
        <f t="shared" si="2"/>
        <v>4</v>
      </c>
      <c r="CB38" s="79">
        <v>1</v>
      </c>
      <c r="CC38" s="70"/>
    </row>
    <row r="39" spans="1:81" ht="15.75" customHeight="1" x14ac:dyDescent="0.3">
      <c r="A39" s="17">
        <v>27</v>
      </c>
      <c r="B39" s="3"/>
      <c r="C39" s="39" t="s">
        <v>73</v>
      </c>
      <c r="D39" s="59">
        <v>30</v>
      </c>
      <c r="E39" s="55">
        <v>15</v>
      </c>
      <c r="F39" s="56">
        <v>15</v>
      </c>
      <c r="G39" s="56"/>
      <c r="H39" s="56"/>
      <c r="I39" s="56"/>
      <c r="J39" s="56"/>
      <c r="K39" s="56"/>
      <c r="L39" s="60"/>
      <c r="M39" s="55"/>
      <c r="N39" s="56"/>
      <c r="O39" s="56"/>
      <c r="P39" s="56"/>
      <c r="Q39" s="56"/>
      <c r="R39" s="56"/>
      <c r="S39" s="60"/>
      <c r="T39" s="55"/>
      <c r="U39" s="56"/>
      <c r="V39" s="56"/>
      <c r="W39" s="56"/>
      <c r="X39" s="56"/>
      <c r="Y39" s="56"/>
      <c r="Z39" s="60"/>
      <c r="AA39" s="55"/>
      <c r="AB39" s="56"/>
      <c r="AC39" s="56"/>
      <c r="AD39" s="56"/>
      <c r="AE39" s="56"/>
      <c r="AF39" s="60"/>
      <c r="AG39" s="55">
        <v>15</v>
      </c>
      <c r="AH39" s="56">
        <v>15</v>
      </c>
      <c r="AI39" s="56"/>
      <c r="AJ39" s="56">
        <v>2</v>
      </c>
      <c r="AK39" s="60" t="s">
        <v>55</v>
      </c>
      <c r="AL39" s="55"/>
      <c r="AM39" s="56"/>
      <c r="AN39" s="56"/>
      <c r="AO39" s="56"/>
      <c r="AP39" s="56"/>
      <c r="AQ39" s="56"/>
      <c r="AR39" s="56"/>
      <c r="AS39" s="60"/>
      <c r="AT39" s="55"/>
      <c r="AU39" s="56"/>
      <c r="AV39" s="56"/>
      <c r="AW39" s="56"/>
      <c r="AX39" s="56"/>
      <c r="AY39" s="56"/>
      <c r="AZ39" s="56"/>
      <c r="BA39" s="60"/>
      <c r="BB39" s="55"/>
      <c r="BC39" s="56"/>
      <c r="BD39" s="56"/>
      <c r="BE39" s="56"/>
      <c r="BF39" s="56"/>
      <c r="BG39" s="60"/>
      <c r="BH39" s="55"/>
      <c r="BI39" s="56"/>
      <c r="BJ39" s="56"/>
      <c r="BK39" s="56"/>
      <c r="BL39" s="56"/>
      <c r="BM39" s="60"/>
      <c r="BN39" s="55"/>
      <c r="BO39" s="56"/>
      <c r="BP39" s="56"/>
      <c r="BQ39" s="56"/>
      <c r="BR39" s="56"/>
      <c r="BS39" s="56"/>
      <c r="BT39" s="60"/>
      <c r="BU39" s="55"/>
      <c r="BV39" s="56"/>
      <c r="BW39" s="56"/>
      <c r="BX39" s="56"/>
      <c r="BY39" s="56"/>
      <c r="BZ39" s="60"/>
      <c r="CA39" s="50">
        <f t="shared" si="2"/>
        <v>2</v>
      </c>
      <c r="CB39" s="61">
        <v>1</v>
      </c>
    </row>
    <row r="40" spans="1:81" ht="15.75" customHeight="1" x14ac:dyDescent="0.3">
      <c r="A40" s="17">
        <v>28</v>
      </c>
      <c r="B40" s="3"/>
      <c r="C40" s="39" t="s">
        <v>74</v>
      </c>
      <c r="D40" s="59">
        <v>30</v>
      </c>
      <c r="E40" s="55">
        <v>15</v>
      </c>
      <c r="F40" s="56">
        <v>15</v>
      </c>
      <c r="G40" s="56"/>
      <c r="H40" s="56"/>
      <c r="I40" s="56"/>
      <c r="J40" s="56"/>
      <c r="K40" s="56"/>
      <c r="L40" s="60"/>
      <c r="M40" s="55"/>
      <c r="N40" s="56"/>
      <c r="O40" s="56"/>
      <c r="P40" s="56"/>
      <c r="Q40" s="56"/>
      <c r="R40" s="56"/>
      <c r="S40" s="60"/>
      <c r="T40" s="55"/>
      <c r="U40" s="56"/>
      <c r="V40" s="56"/>
      <c r="W40" s="56"/>
      <c r="X40" s="56"/>
      <c r="Y40" s="56"/>
      <c r="Z40" s="60"/>
      <c r="AA40" s="55"/>
      <c r="AB40" s="56"/>
      <c r="AC40" s="56"/>
      <c r="AD40" s="56"/>
      <c r="AE40" s="56"/>
      <c r="AF40" s="60"/>
      <c r="AG40" s="55">
        <v>15</v>
      </c>
      <c r="AH40" s="56">
        <v>15</v>
      </c>
      <c r="AI40" s="56"/>
      <c r="AJ40" s="56">
        <v>2</v>
      </c>
      <c r="AK40" s="60" t="s">
        <v>55</v>
      </c>
      <c r="AL40" s="55"/>
      <c r="AM40" s="56"/>
      <c r="AN40" s="56"/>
      <c r="AO40" s="56"/>
      <c r="AP40" s="56"/>
      <c r="AQ40" s="56"/>
      <c r="AR40" s="56"/>
      <c r="AS40" s="60"/>
      <c r="AT40" s="55"/>
      <c r="AU40" s="56"/>
      <c r="AV40" s="56"/>
      <c r="AW40" s="56"/>
      <c r="AX40" s="56"/>
      <c r="AY40" s="56"/>
      <c r="AZ40" s="56"/>
      <c r="BA40" s="60"/>
      <c r="BB40" s="55"/>
      <c r="BC40" s="56"/>
      <c r="BD40" s="56"/>
      <c r="BE40" s="56"/>
      <c r="BF40" s="56"/>
      <c r="BG40" s="60"/>
      <c r="BH40" s="55"/>
      <c r="BI40" s="56"/>
      <c r="BJ40" s="56"/>
      <c r="BK40" s="56"/>
      <c r="BL40" s="56"/>
      <c r="BM40" s="60"/>
      <c r="BN40" s="55"/>
      <c r="BO40" s="56"/>
      <c r="BP40" s="56"/>
      <c r="BQ40" s="56"/>
      <c r="BR40" s="56"/>
      <c r="BS40" s="56"/>
      <c r="BT40" s="60"/>
      <c r="BU40" s="55"/>
      <c r="BV40" s="56"/>
      <c r="BW40" s="56"/>
      <c r="BX40" s="56"/>
      <c r="BY40" s="56"/>
      <c r="BZ40" s="60"/>
      <c r="CA40" s="50">
        <f t="shared" si="2"/>
        <v>2</v>
      </c>
      <c r="CB40" s="61">
        <v>1</v>
      </c>
    </row>
    <row r="41" spans="1:81" ht="15.75" customHeight="1" x14ac:dyDescent="0.3">
      <c r="A41" s="17">
        <v>29</v>
      </c>
      <c r="B41" s="3"/>
      <c r="C41" s="39" t="s">
        <v>75</v>
      </c>
      <c r="D41" s="59">
        <v>30</v>
      </c>
      <c r="E41" s="55">
        <v>15</v>
      </c>
      <c r="F41" s="56">
        <v>15</v>
      </c>
      <c r="G41" s="56"/>
      <c r="H41" s="56"/>
      <c r="I41" s="56"/>
      <c r="J41" s="56"/>
      <c r="K41" s="56"/>
      <c r="L41" s="60"/>
      <c r="M41" s="55"/>
      <c r="N41" s="56"/>
      <c r="O41" s="56"/>
      <c r="P41" s="56"/>
      <c r="Q41" s="56"/>
      <c r="R41" s="56"/>
      <c r="S41" s="60"/>
      <c r="T41" s="55"/>
      <c r="U41" s="56"/>
      <c r="V41" s="56"/>
      <c r="W41" s="56"/>
      <c r="X41" s="56"/>
      <c r="Y41" s="56"/>
      <c r="Z41" s="60"/>
      <c r="AA41" s="55"/>
      <c r="AB41" s="56"/>
      <c r="AC41" s="56"/>
      <c r="AD41" s="56"/>
      <c r="AE41" s="56"/>
      <c r="AF41" s="60"/>
      <c r="AG41" s="55">
        <v>15</v>
      </c>
      <c r="AH41" s="56">
        <v>15</v>
      </c>
      <c r="AI41" s="56"/>
      <c r="AJ41" s="56">
        <v>2</v>
      </c>
      <c r="AK41" s="60" t="s">
        <v>55</v>
      </c>
      <c r="AL41" s="55"/>
      <c r="AM41" s="56"/>
      <c r="AN41" s="56"/>
      <c r="AO41" s="56"/>
      <c r="AP41" s="56"/>
      <c r="AQ41" s="56"/>
      <c r="AR41" s="56"/>
      <c r="AS41" s="60"/>
      <c r="AT41" s="55"/>
      <c r="AU41" s="56"/>
      <c r="AV41" s="56"/>
      <c r="AW41" s="56"/>
      <c r="AX41" s="56"/>
      <c r="AY41" s="56"/>
      <c r="AZ41" s="56"/>
      <c r="BA41" s="60"/>
      <c r="BB41" s="55"/>
      <c r="BC41" s="56"/>
      <c r="BD41" s="56"/>
      <c r="BE41" s="56"/>
      <c r="BF41" s="56"/>
      <c r="BG41" s="60"/>
      <c r="BH41" s="55"/>
      <c r="BI41" s="56"/>
      <c r="BJ41" s="56"/>
      <c r="BK41" s="56"/>
      <c r="BL41" s="56"/>
      <c r="BM41" s="60"/>
      <c r="BN41" s="55"/>
      <c r="BO41" s="56"/>
      <c r="BP41" s="56"/>
      <c r="BQ41" s="56"/>
      <c r="BR41" s="56"/>
      <c r="BS41" s="56"/>
      <c r="BT41" s="60"/>
      <c r="BU41" s="55"/>
      <c r="BV41" s="56"/>
      <c r="BW41" s="56"/>
      <c r="BX41" s="56"/>
      <c r="BY41" s="56"/>
      <c r="BZ41" s="60"/>
      <c r="CA41" s="50">
        <f t="shared" si="2"/>
        <v>2</v>
      </c>
      <c r="CB41" s="61">
        <v>1</v>
      </c>
    </row>
    <row r="42" spans="1:81" ht="15.75" customHeight="1" x14ac:dyDescent="0.3">
      <c r="A42" s="17">
        <v>30</v>
      </c>
      <c r="B42" s="3"/>
      <c r="C42" s="39" t="s">
        <v>77</v>
      </c>
      <c r="D42" s="59">
        <v>30</v>
      </c>
      <c r="E42" s="55">
        <v>15</v>
      </c>
      <c r="F42" s="56">
        <v>15</v>
      </c>
      <c r="G42" s="56"/>
      <c r="H42" s="56"/>
      <c r="I42" s="56"/>
      <c r="J42" s="56"/>
      <c r="K42" s="56"/>
      <c r="L42" s="60"/>
      <c r="M42" s="55"/>
      <c r="N42" s="56"/>
      <c r="O42" s="56"/>
      <c r="P42" s="56"/>
      <c r="Q42" s="56"/>
      <c r="R42" s="56"/>
      <c r="S42" s="60"/>
      <c r="T42" s="55"/>
      <c r="U42" s="56"/>
      <c r="V42" s="56"/>
      <c r="W42" s="56"/>
      <c r="X42" s="56"/>
      <c r="Y42" s="56"/>
      <c r="Z42" s="60"/>
      <c r="AA42" s="55"/>
      <c r="AB42" s="56"/>
      <c r="AC42" s="56"/>
      <c r="AD42" s="56"/>
      <c r="AE42" s="56"/>
      <c r="AF42" s="60"/>
      <c r="AG42" s="55">
        <v>15</v>
      </c>
      <c r="AH42" s="56">
        <v>15</v>
      </c>
      <c r="AI42" s="56"/>
      <c r="AJ42" s="56">
        <v>2</v>
      </c>
      <c r="AK42" s="60" t="s">
        <v>54</v>
      </c>
      <c r="AL42" s="55"/>
      <c r="AM42" s="56"/>
      <c r="AN42" s="56"/>
      <c r="AO42" s="56"/>
      <c r="AP42" s="56"/>
      <c r="AQ42" s="56"/>
      <c r="AR42" s="56"/>
      <c r="AS42" s="60"/>
      <c r="AT42" s="55"/>
      <c r="AU42" s="56"/>
      <c r="AV42" s="56"/>
      <c r="AW42" s="56"/>
      <c r="AX42" s="56"/>
      <c r="AY42" s="56"/>
      <c r="AZ42" s="56"/>
      <c r="BA42" s="60"/>
      <c r="BB42" s="55"/>
      <c r="BC42" s="56"/>
      <c r="BD42" s="56"/>
      <c r="BE42" s="56"/>
      <c r="BF42" s="56"/>
      <c r="BG42" s="60"/>
      <c r="BH42" s="55"/>
      <c r="BI42" s="56"/>
      <c r="BJ42" s="56"/>
      <c r="BK42" s="56"/>
      <c r="BL42" s="56"/>
      <c r="BM42" s="60"/>
      <c r="BN42" s="55"/>
      <c r="BO42" s="56"/>
      <c r="BP42" s="56"/>
      <c r="BQ42" s="56"/>
      <c r="BR42" s="56"/>
      <c r="BS42" s="56"/>
      <c r="BT42" s="60"/>
      <c r="BU42" s="55"/>
      <c r="BV42" s="56"/>
      <c r="BW42" s="56"/>
      <c r="BX42" s="56"/>
      <c r="BY42" s="56"/>
      <c r="BZ42" s="60"/>
      <c r="CA42" s="50">
        <f t="shared" si="2"/>
        <v>2</v>
      </c>
      <c r="CB42" s="61">
        <v>1</v>
      </c>
    </row>
    <row r="43" spans="1:81" ht="15.75" customHeight="1" x14ac:dyDescent="0.3">
      <c r="A43" s="17">
        <v>31</v>
      </c>
      <c r="B43" s="3"/>
      <c r="C43" s="39" t="s">
        <v>76</v>
      </c>
      <c r="D43" s="59">
        <v>30</v>
      </c>
      <c r="E43" s="55">
        <v>15</v>
      </c>
      <c r="F43" s="56">
        <v>15</v>
      </c>
      <c r="G43" s="56"/>
      <c r="H43" s="56"/>
      <c r="I43" s="56"/>
      <c r="J43" s="56"/>
      <c r="K43" s="56"/>
      <c r="L43" s="60"/>
      <c r="M43" s="55"/>
      <c r="N43" s="56"/>
      <c r="O43" s="56"/>
      <c r="P43" s="56"/>
      <c r="Q43" s="56"/>
      <c r="R43" s="56"/>
      <c r="S43" s="60"/>
      <c r="T43" s="55"/>
      <c r="U43" s="56"/>
      <c r="V43" s="56"/>
      <c r="W43" s="56"/>
      <c r="X43" s="56"/>
      <c r="Y43" s="56"/>
      <c r="Z43" s="60"/>
      <c r="AA43" s="55"/>
      <c r="AB43" s="56"/>
      <c r="AC43" s="56"/>
      <c r="AD43" s="56"/>
      <c r="AE43" s="56"/>
      <c r="AF43" s="60"/>
      <c r="AG43" s="55"/>
      <c r="AH43" s="56"/>
      <c r="AI43" s="56"/>
      <c r="AJ43" s="56"/>
      <c r="AK43" s="60"/>
      <c r="AL43" s="55">
        <v>15</v>
      </c>
      <c r="AM43" s="56">
        <v>15</v>
      </c>
      <c r="AN43" s="56"/>
      <c r="AO43" s="56"/>
      <c r="AP43" s="56"/>
      <c r="AQ43" s="56"/>
      <c r="AR43" s="56">
        <v>2</v>
      </c>
      <c r="AS43" s="60" t="s">
        <v>55</v>
      </c>
      <c r="AT43" s="55"/>
      <c r="AU43" s="56"/>
      <c r="AV43" s="56"/>
      <c r="AW43" s="56"/>
      <c r="AX43" s="56"/>
      <c r="AY43" s="56"/>
      <c r="AZ43" s="56"/>
      <c r="BA43" s="60"/>
      <c r="BB43" s="55"/>
      <c r="BC43" s="56"/>
      <c r="BD43" s="56"/>
      <c r="BE43" s="56"/>
      <c r="BF43" s="56"/>
      <c r="BG43" s="60"/>
      <c r="BH43" s="55"/>
      <c r="BI43" s="56"/>
      <c r="BJ43" s="56"/>
      <c r="BK43" s="56"/>
      <c r="BL43" s="56"/>
      <c r="BM43" s="60"/>
      <c r="BN43" s="55"/>
      <c r="BO43" s="56"/>
      <c r="BP43" s="56"/>
      <c r="BQ43" s="56"/>
      <c r="BR43" s="56"/>
      <c r="BS43" s="56"/>
      <c r="BT43" s="60"/>
      <c r="BU43" s="55"/>
      <c r="BV43" s="56"/>
      <c r="BW43" s="56"/>
      <c r="BX43" s="56"/>
      <c r="BY43" s="56"/>
      <c r="BZ43" s="60"/>
      <c r="CA43" s="50">
        <f t="shared" si="2"/>
        <v>2</v>
      </c>
      <c r="CB43" s="61">
        <v>1</v>
      </c>
    </row>
    <row r="44" spans="1:81" ht="15.75" customHeight="1" x14ac:dyDescent="0.3">
      <c r="A44" s="17">
        <v>32</v>
      </c>
      <c r="B44" s="3"/>
      <c r="C44" s="39" t="s">
        <v>78</v>
      </c>
      <c r="D44" s="59">
        <v>45</v>
      </c>
      <c r="E44" s="55">
        <v>15</v>
      </c>
      <c r="F44" s="56"/>
      <c r="G44" s="56"/>
      <c r="H44" s="56">
        <v>30</v>
      </c>
      <c r="I44" s="56"/>
      <c r="J44" s="56"/>
      <c r="K44" s="56"/>
      <c r="L44" s="60"/>
      <c r="M44" s="55"/>
      <c r="N44" s="56"/>
      <c r="O44" s="56"/>
      <c r="P44" s="56"/>
      <c r="Q44" s="56"/>
      <c r="R44" s="56"/>
      <c r="S44" s="60"/>
      <c r="T44" s="55"/>
      <c r="U44" s="56"/>
      <c r="V44" s="56"/>
      <c r="W44" s="56"/>
      <c r="X44" s="56"/>
      <c r="Y44" s="56"/>
      <c r="Z44" s="60"/>
      <c r="AA44" s="55"/>
      <c r="AB44" s="56"/>
      <c r="AC44" s="56"/>
      <c r="AD44" s="56"/>
      <c r="AE44" s="56"/>
      <c r="AF44" s="60"/>
      <c r="AG44" s="55"/>
      <c r="AH44" s="56"/>
      <c r="AI44" s="56"/>
      <c r="AJ44" s="56"/>
      <c r="AK44" s="60"/>
      <c r="AL44" s="55">
        <v>15</v>
      </c>
      <c r="AM44" s="56"/>
      <c r="AN44" s="56"/>
      <c r="AO44" s="56">
        <v>30</v>
      </c>
      <c r="AP44" s="56"/>
      <c r="AQ44" s="56"/>
      <c r="AR44" s="56">
        <v>3</v>
      </c>
      <c r="AS44" s="60" t="s">
        <v>54</v>
      </c>
      <c r="AT44" s="55"/>
      <c r="AU44" s="56"/>
      <c r="AV44" s="56"/>
      <c r="AW44" s="56"/>
      <c r="AX44" s="56"/>
      <c r="AY44" s="56"/>
      <c r="AZ44" s="56"/>
      <c r="BA44" s="60"/>
      <c r="BB44" s="55"/>
      <c r="BC44" s="56"/>
      <c r="BD44" s="56"/>
      <c r="BE44" s="56"/>
      <c r="BF44" s="56"/>
      <c r="BG44" s="60"/>
      <c r="BH44" s="55"/>
      <c r="BI44" s="56"/>
      <c r="BJ44" s="56"/>
      <c r="BK44" s="56"/>
      <c r="BL44" s="56"/>
      <c r="BM44" s="60"/>
      <c r="BN44" s="55"/>
      <c r="BO44" s="56"/>
      <c r="BP44" s="56"/>
      <c r="BQ44" s="56"/>
      <c r="BR44" s="56"/>
      <c r="BS44" s="56"/>
      <c r="BT44" s="60"/>
      <c r="BU44" s="55"/>
      <c r="BV44" s="56"/>
      <c r="BW44" s="56"/>
      <c r="BX44" s="56"/>
      <c r="BY44" s="56"/>
      <c r="BZ44" s="60"/>
      <c r="CA44" s="12">
        <f t="shared" si="2"/>
        <v>3</v>
      </c>
      <c r="CB44" s="61">
        <v>2</v>
      </c>
    </row>
    <row r="45" spans="1:81" ht="15.75" customHeight="1" x14ac:dyDescent="0.3">
      <c r="A45" s="17">
        <v>33</v>
      </c>
      <c r="B45" s="3"/>
      <c r="C45" s="39" t="s">
        <v>79</v>
      </c>
      <c r="D45" s="59">
        <v>30</v>
      </c>
      <c r="E45" s="55">
        <v>15</v>
      </c>
      <c r="F45" s="56">
        <v>15</v>
      </c>
      <c r="G45" s="56"/>
      <c r="H45" s="56"/>
      <c r="I45" s="56"/>
      <c r="J45" s="56"/>
      <c r="K45" s="56"/>
      <c r="L45" s="60"/>
      <c r="M45" s="55"/>
      <c r="N45" s="56"/>
      <c r="O45" s="56"/>
      <c r="P45" s="56"/>
      <c r="Q45" s="56"/>
      <c r="R45" s="56"/>
      <c r="S45" s="60"/>
      <c r="T45" s="55"/>
      <c r="U45" s="56"/>
      <c r="V45" s="56"/>
      <c r="W45" s="56"/>
      <c r="X45" s="56"/>
      <c r="Y45" s="56"/>
      <c r="Z45" s="60"/>
      <c r="AA45" s="55"/>
      <c r="AB45" s="56"/>
      <c r="AC45" s="56"/>
      <c r="AD45" s="56"/>
      <c r="AE45" s="56"/>
      <c r="AF45" s="60"/>
      <c r="AG45" s="55"/>
      <c r="AH45" s="56"/>
      <c r="AI45" s="56"/>
      <c r="AJ45" s="56"/>
      <c r="AK45" s="60"/>
      <c r="AL45" s="55">
        <v>15</v>
      </c>
      <c r="AM45" s="56">
        <v>15</v>
      </c>
      <c r="AN45" s="56"/>
      <c r="AO45" s="56"/>
      <c r="AP45" s="56"/>
      <c r="AQ45" s="56"/>
      <c r="AR45" s="56">
        <v>3</v>
      </c>
      <c r="AS45" s="60" t="s">
        <v>54</v>
      </c>
      <c r="AT45" s="55"/>
      <c r="AU45" s="56"/>
      <c r="AV45" s="56"/>
      <c r="AW45" s="56"/>
      <c r="AX45" s="56"/>
      <c r="AY45" s="56"/>
      <c r="AZ45" s="56"/>
      <c r="BA45" s="60"/>
      <c r="BB45" s="55"/>
      <c r="BC45" s="56"/>
      <c r="BD45" s="56"/>
      <c r="BE45" s="56"/>
      <c r="BF45" s="56"/>
      <c r="BG45" s="60"/>
      <c r="BH45" s="55"/>
      <c r="BI45" s="56"/>
      <c r="BJ45" s="56"/>
      <c r="BK45" s="56"/>
      <c r="BL45" s="56"/>
      <c r="BM45" s="60"/>
      <c r="BN45" s="55"/>
      <c r="BO45" s="56"/>
      <c r="BP45" s="56"/>
      <c r="BQ45" s="56"/>
      <c r="BR45" s="56"/>
      <c r="BS45" s="56"/>
      <c r="BT45" s="60"/>
      <c r="BU45" s="55"/>
      <c r="BV45" s="56"/>
      <c r="BW45" s="56"/>
      <c r="BX45" s="56"/>
      <c r="BY45" s="56"/>
      <c r="BZ45" s="60"/>
      <c r="CA45" s="74">
        <f t="shared" si="2"/>
        <v>3</v>
      </c>
      <c r="CB45" s="61">
        <v>2</v>
      </c>
    </row>
    <row r="46" spans="1:81" ht="15.75" customHeight="1" x14ac:dyDescent="0.3">
      <c r="A46" s="17">
        <v>34</v>
      </c>
      <c r="B46" s="3"/>
      <c r="C46" s="39" t="s">
        <v>80</v>
      </c>
      <c r="D46" s="59">
        <v>60</v>
      </c>
      <c r="E46" s="55"/>
      <c r="F46" s="56">
        <v>60</v>
      </c>
      <c r="G46" s="56"/>
      <c r="H46" s="56"/>
      <c r="I46" s="56"/>
      <c r="J46" s="56"/>
      <c r="K46" s="56"/>
      <c r="L46" s="60"/>
      <c r="M46" s="55"/>
      <c r="N46" s="56"/>
      <c r="O46" s="56"/>
      <c r="P46" s="56"/>
      <c r="Q46" s="56"/>
      <c r="R46" s="56"/>
      <c r="S46" s="60"/>
      <c r="T46" s="55"/>
      <c r="U46" s="56"/>
      <c r="V46" s="56"/>
      <c r="W46" s="56"/>
      <c r="X46" s="56"/>
      <c r="Y46" s="56"/>
      <c r="Z46" s="60"/>
      <c r="AA46" s="55"/>
      <c r="AB46" s="56"/>
      <c r="AC46" s="56"/>
      <c r="AD46" s="56"/>
      <c r="AE46" s="56"/>
      <c r="AF46" s="60"/>
      <c r="AG46" s="55"/>
      <c r="AH46" s="56"/>
      <c r="AI46" s="56"/>
      <c r="AJ46" s="56"/>
      <c r="AK46" s="60"/>
      <c r="AL46" s="55"/>
      <c r="AM46" s="56">
        <v>30</v>
      </c>
      <c r="AN46" s="56"/>
      <c r="AO46" s="56"/>
      <c r="AP46" s="56"/>
      <c r="AQ46" s="56"/>
      <c r="AR46" s="56">
        <v>2</v>
      </c>
      <c r="AS46" s="60" t="s">
        <v>56</v>
      </c>
      <c r="AT46" s="55"/>
      <c r="AU46" s="56">
        <v>30</v>
      </c>
      <c r="AV46" s="56"/>
      <c r="AW46" s="56"/>
      <c r="AX46" s="56"/>
      <c r="AY46" s="56"/>
      <c r="AZ46" s="56">
        <v>2</v>
      </c>
      <c r="BA46" s="60" t="s">
        <v>54</v>
      </c>
      <c r="BB46" s="55"/>
      <c r="BC46" s="56"/>
      <c r="BD46" s="56"/>
      <c r="BE46" s="56"/>
      <c r="BF46" s="56"/>
      <c r="BG46" s="60"/>
      <c r="BH46" s="55"/>
      <c r="BI46" s="56"/>
      <c r="BJ46" s="56"/>
      <c r="BK46" s="56"/>
      <c r="BL46" s="56"/>
      <c r="BM46" s="60"/>
      <c r="BN46" s="55"/>
      <c r="BO46" s="56"/>
      <c r="BP46" s="56"/>
      <c r="BQ46" s="56"/>
      <c r="BR46" s="56"/>
      <c r="BS46" s="56"/>
      <c r="BT46" s="60"/>
      <c r="BU46" s="55"/>
      <c r="BV46" s="56"/>
      <c r="BW46" s="56"/>
      <c r="BX46" s="56"/>
      <c r="BY46" s="56"/>
      <c r="BZ46" s="60"/>
      <c r="CA46" s="50">
        <f t="shared" si="2"/>
        <v>4</v>
      </c>
      <c r="CB46" s="61">
        <v>5</v>
      </c>
    </row>
    <row r="47" spans="1:81" ht="15.75" customHeight="1" x14ac:dyDescent="0.3">
      <c r="A47" s="17">
        <v>35</v>
      </c>
      <c r="B47" s="3"/>
      <c r="C47" s="39" t="s">
        <v>81</v>
      </c>
      <c r="D47" s="59">
        <v>30</v>
      </c>
      <c r="E47" s="55">
        <v>15</v>
      </c>
      <c r="F47" s="56">
        <v>15</v>
      </c>
      <c r="G47" s="56"/>
      <c r="H47" s="56"/>
      <c r="I47" s="56"/>
      <c r="J47" s="56"/>
      <c r="K47" s="56"/>
      <c r="L47" s="60"/>
      <c r="M47" s="55"/>
      <c r="N47" s="56"/>
      <c r="O47" s="56"/>
      <c r="P47" s="56"/>
      <c r="Q47" s="56"/>
      <c r="R47" s="56"/>
      <c r="S47" s="60"/>
      <c r="T47" s="55"/>
      <c r="U47" s="56"/>
      <c r="V47" s="56"/>
      <c r="W47" s="56"/>
      <c r="X47" s="56"/>
      <c r="Y47" s="56"/>
      <c r="Z47" s="60"/>
      <c r="AA47" s="55"/>
      <c r="AB47" s="56"/>
      <c r="AC47" s="56"/>
      <c r="AD47" s="56"/>
      <c r="AE47" s="56"/>
      <c r="AF47" s="60"/>
      <c r="AG47" s="55"/>
      <c r="AH47" s="56"/>
      <c r="AI47" s="56"/>
      <c r="AJ47" s="56"/>
      <c r="AK47" s="60"/>
      <c r="AL47" s="55">
        <v>15</v>
      </c>
      <c r="AM47" s="56">
        <v>15</v>
      </c>
      <c r="AN47" s="56"/>
      <c r="AO47" s="56"/>
      <c r="AP47" s="56"/>
      <c r="AQ47" s="56"/>
      <c r="AR47" s="56">
        <v>2</v>
      </c>
      <c r="AS47" s="60" t="s">
        <v>55</v>
      </c>
      <c r="AT47" s="55"/>
      <c r="AU47" s="56"/>
      <c r="AV47" s="56"/>
      <c r="AW47" s="56"/>
      <c r="AX47" s="56"/>
      <c r="AY47" s="56"/>
      <c r="AZ47" s="56"/>
      <c r="BA47" s="60"/>
      <c r="BB47" s="55"/>
      <c r="BC47" s="56"/>
      <c r="BD47" s="56"/>
      <c r="BE47" s="56"/>
      <c r="BF47" s="56"/>
      <c r="BG47" s="60"/>
      <c r="BH47" s="55"/>
      <c r="BI47" s="56"/>
      <c r="BJ47" s="56"/>
      <c r="BK47" s="56"/>
      <c r="BL47" s="56"/>
      <c r="BM47" s="60"/>
      <c r="BN47" s="55"/>
      <c r="BO47" s="56"/>
      <c r="BP47" s="56"/>
      <c r="BQ47" s="56"/>
      <c r="BR47" s="56"/>
      <c r="BS47" s="56"/>
      <c r="BT47" s="60"/>
      <c r="BU47" s="55"/>
      <c r="BV47" s="56"/>
      <c r="BW47" s="56"/>
      <c r="BX47" s="56"/>
      <c r="BY47" s="56"/>
      <c r="BZ47" s="60"/>
      <c r="CA47" s="50">
        <f t="shared" si="2"/>
        <v>2</v>
      </c>
      <c r="CB47" s="61">
        <v>1</v>
      </c>
    </row>
    <row r="48" spans="1:81" ht="15.75" customHeight="1" x14ac:dyDescent="0.3">
      <c r="A48" s="17">
        <v>36</v>
      </c>
      <c r="B48" s="3"/>
      <c r="C48" s="104" t="s">
        <v>155</v>
      </c>
      <c r="D48" s="59">
        <v>15</v>
      </c>
      <c r="E48" s="55"/>
      <c r="F48" s="56"/>
      <c r="G48" s="56">
        <v>15</v>
      </c>
      <c r="H48" s="56"/>
      <c r="I48" s="56"/>
      <c r="J48" s="56"/>
      <c r="K48" s="56"/>
      <c r="L48" s="60"/>
      <c r="M48" s="55"/>
      <c r="N48" s="56"/>
      <c r="O48" s="56"/>
      <c r="P48" s="56"/>
      <c r="Q48" s="56"/>
      <c r="R48" s="56"/>
      <c r="S48" s="60"/>
      <c r="T48" s="55"/>
      <c r="U48" s="56"/>
      <c r="V48" s="56"/>
      <c r="W48" s="56"/>
      <c r="X48" s="56"/>
      <c r="Y48" s="56"/>
      <c r="Z48" s="60"/>
      <c r="AA48" s="55"/>
      <c r="AB48" s="56"/>
      <c r="AC48" s="56"/>
      <c r="AD48" s="56"/>
      <c r="AE48" s="56"/>
      <c r="AF48" s="60"/>
      <c r="AG48" s="55"/>
      <c r="AH48" s="56"/>
      <c r="AI48" s="56"/>
      <c r="AJ48" s="56"/>
      <c r="AK48" s="60"/>
      <c r="AL48" s="55"/>
      <c r="AM48" s="56"/>
      <c r="AN48" s="56">
        <v>15</v>
      </c>
      <c r="AO48" s="56"/>
      <c r="AP48" s="56"/>
      <c r="AQ48" s="56"/>
      <c r="AR48" s="56">
        <v>2</v>
      </c>
      <c r="AS48" s="60" t="s">
        <v>55</v>
      </c>
      <c r="AT48" s="55"/>
      <c r="AU48" s="56"/>
      <c r="AV48" s="56"/>
      <c r="AW48" s="56"/>
      <c r="AX48" s="56"/>
      <c r="AY48" s="56"/>
      <c r="AZ48" s="56"/>
      <c r="BA48" s="60"/>
      <c r="BB48" s="55"/>
      <c r="BC48" s="56"/>
      <c r="BD48" s="56"/>
      <c r="BE48" s="56"/>
      <c r="BF48" s="56"/>
      <c r="BG48" s="60"/>
      <c r="BH48" s="55"/>
      <c r="BI48" s="56"/>
      <c r="BJ48" s="56"/>
      <c r="BK48" s="56"/>
      <c r="BL48" s="56"/>
      <c r="BM48" s="60"/>
      <c r="BN48" s="55"/>
      <c r="BO48" s="56"/>
      <c r="BP48" s="56"/>
      <c r="BQ48" s="56"/>
      <c r="BR48" s="56"/>
      <c r="BS48" s="56"/>
      <c r="BT48" s="60"/>
      <c r="BU48" s="55"/>
      <c r="BV48" s="56"/>
      <c r="BW48" s="56"/>
      <c r="BX48" s="56"/>
      <c r="BY48" s="56"/>
      <c r="BZ48" s="60"/>
      <c r="CA48" s="50">
        <f t="shared" si="2"/>
        <v>2</v>
      </c>
      <c r="CB48" s="61">
        <v>2</v>
      </c>
    </row>
    <row r="49" spans="1:81" ht="15.75" customHeight="1" x14ac:dyDescent="0.3">
      <c r="A49" s="17">
        <v>37</v>
      </c>
      <c r="B49" s="3"/>
      <c r="C49" s="39" t="s">
        <v>82</v>
      </c>
      <c r="D49" s="59">
        <v>30</v>
      </c>
      <c r="E49" s="55">
        <v>15</v>
      </c>
      <c r="F49" s="56">
        <v>15</v>
      </c>
      <c r="G49" s="56"/>
      <c r="H49" s="56"/>
      <c r="I49" s="56"/>
      <c r="J49" s="56"/>
      <c r="K49" s="56"/>
      <c r="L49" s="60"/>
      <c r="M49" s="55"/>
      <c r="N49" s="56"/>
      <c r="O49" s="56"/>
      <c r="P49" s="56"/>
      <c r="Q49" s="56"/>
      <c r="R49" s="56"/>
      <c r="S49" s="60"/>
      <c r="T49" s="55"/>
      <c r="U49" s="56"/>
      <c r="V49" s="56"/>
      <c r="W49" s="56"/>
      <c r="X49" s="56"/>
      <c r="Y49" s="56"/>
      <c r="Z49" s="60"/>
      <c r="AA49" s="55"/>
      <c r="AB49" s="56"/>
      <c r="AC49" s="56"/>
      <c r="AD49" s="56"/>
      <c r="AE49" s="56"/>
      <c r="AF49" s="60"/>
      <c r="AG49" s="55"/>
      <c r="AH49" s="56"/>
      <c r="AI49" s="56"/>
      <c r="AJ49" s="56"/>
      <c r="AK49" s="60"/>
      <c r="AL49" s="55"/>
      <c r="AM49" s="56"/>
      <c r="AN49" s="56"/>
      <c r="AO49" s="56"/>
      <c r="AP49" s="56"/>
      <c r="AQ49" s="56"/>
      <c r="AR49" s="56"/>
      <c r="AS49" s="60"/>
      <c r="AT49" s="55">
        <v>15</v>
      </c>
      <c r="AU49" s="56">
        <v>15</v>
      </c>
      <c r="AV49" s="56"/>
      <c r="AW49" s="56"/>
      <c r="AX49" s="56"/>
      <c r="AY49" s="56"/>
      <c r="AZ49" s="56">
        <v>2</v>
      </c>
      <c r="BA49" s="60" t="s">
        <v>54</v>
      </c>
      <c r="BB49" s="55"/>
      <c r="BC49" s="56"/>
      <c r="BD49" s="56"/>
      <c r="BE49" s="56"/>
      <c r="BF49" s="56"/>
      <c r="BG49" s="60"/>
      <c r="BH49" s="55"/>
      <c r="BI49" s="56"/>
      <c r="BJ49" s="56"/>
      <c r="BK49" s="56"/>
      <c r="BL49" s="56"/>
      <c r="BM49" s="60"/>
      <c r="BN49" s="55"/>
      <c r="BO49" s="56"/>
      <c r="BP49" s="56"/>
      <c r="BQ49" s="56"/>
      <c r="BR49" s="56"/>
      <c r="BS49" s="56"/>
      <c r="BT49" s="60"/>
      <c r="BU49" s="55"/>
      <c r="BV49" s="56"/>
      <c r="BW49" s="56"/>
      <c r="BX49" s="56"/>
      <c r="BY49" s="56"/>
      <c r="BZ49" s="60"/>
      <c r="CA49" s="50">
        <f t="shared" si="2"/>
        <v>2</v>
      </c>
      <c r="CB49" s="61">
        <v>1</v>
      </c>
    </row>
    <row r="50" spans="1:81" ht="15.75" customHeight="1" x14ac:dyDescent="0.3">
      <c r="A50" s="17">
        <v>38</v>
      </c>
      <c r="B50" s="3"/>
      <c r="C50" s="39" t="s">
        <v>83</v>
      </c>
      <c r="D50" s="59">
        <v>30</v>
      </c>
      <c r="E50" s="55">
        <v>15</v>
      </c>
      <c r="F50" s="56">
        <v>15</v>
      </c>
      <c r="G50" s="56"/>
      <c r="H50" s="56"/>
      <c r="I50" s="56"/>
      <c r="J50" s="56"/>
      <c r="K50" s="56"/>
      <c r="L50" s="60"/>
      <c r="M50" s="55"/>
      <c r="N50" s="56"/>
      <c r="O50" s="56"/>
      <c r="P50" s="56"/>
      <c r="Q50" s="56"/>
      <c r="R50" s="56"/>
      <c r="S50" s="60"/>
      <c r="T50" s="55"/>
      <c r="U50" s="56"/>
      <c r="V50" s="56"/>
      <c r="W50" s="56"/>
      <c r="X50" s="56"/>
      <c r="Y50" s="56"/>
      <c r="Z50" s="60"/>
      <c r="AA50" s="55"/>
      <c r="AB50" s="56"/>
      <c r="AC50" s="56"/>
      <c r="AD50" s="56"/>
      <c r="AE50" s="56"/>
      <c r="AF50" s="60"/>
      <c r="AG50" s="55"/>
      <c r="AH50" s="56"/>
      <c r="AI50" s="56"/>
      <c r="AJ50" s="56"/>
      <c r="AK50" s="60"/>
      <c r="AL50" s="55"/>
      <c r="AM50" s="56"/>
      <c r="AN50" s="56"/>
      <c r="AO50" s="56"/>
      <c r="AP50" s="56"/>
      <c r="AQ50" s="56"/>
      <c r="AR50" s="56"/>
      <c r="AS50" s="60"/>
      <c r="AT50" s="55">
        <v>15</v>
      </c>
      <c r="AU50" s="56">
        <v>15</v>
      </c>
      <c r="AV50" s="56"/>
      <c r="AW50" s="56"/>
      <c r="AX50" s="56"/>
      <c r="AY50" s="56"/>
      <c r="AZ50" s="56">
        <v>2</v>
      </c>
      <c r="BA50" s="60" t="s">
        <v>55</v>
      </c>
      <c r="BB50" s="55"/>
      <c r="BC50" s="56"/>
      <c r="BD50" s="56"/>
      <c r="BE50" s="56"/>
      <c r="BF50" s="56"/>
      <c r="BG50" s="60"/>
      <c r="BH50" s="55"/>
      <c r="BI50" s="56"/>
      <c r="BJ50" s="56"/>
      <c r="BK50" s="56"/>
      <c r="BL50" s="56"/>
      <c r="BM50" s="60"/>
      <c r="BN50" s="55"/>
      <c r="BO50" s="56"/>
      <c r="BP50" s="56"/>
      <c r="BQ50" s="56"/>
      <c r="BR50" s="56"/>
      <c r="BS50" s="56"/>
      <c r="BT50" s="60"/>
      <c r="BU50" s="55"/>
      <c r="BV50" s="56"/>
      <c r="BW50" s="56"/>
      <c r="BX50" s="56"/>
      <c r="BY50" s="56"/>
      <c r="BZ50" s="60"/>
      <c r="CA50" s="50">
        <f t="shared" si="2"/>
        <v>2</v>
      </c>
      <c r="CB50" s="61">
        <v>1</v>
      </c>
    </row>
    <row r="51" spans="1:81" ht="15.75" customHeight="1" x14ac:dyDescent="0.3">
      <c r="A51" s="17">
        <v>39</v>
      </c>
      <c r="B51" s="3"/>
      <c r="C51" s="39" t="s">
        <v>84</v>
      </c>
      <c r="D51" s="59">
        <v>105</v>
      </c>
      <c r="E51" s="55">
        <v>45</v>
      </c>
      <c r="F51" s="56">
        <v>60</v>
      </c>
      <c r="G51" s="56"/>
      <c r="H51" s="56"/>
      <c r="I51" s="56"/>
      <c r="J51" s="56"/>
      <c r="K51" s="56"/>
      <c r="L51" s="60"/>
      <c r="M51" s="55"/>
      <c r="N51" s="56"/>
      <c r="O51" s="56"/>
      <c r="P51" s="56"/>
      <c r="Q51" s="56"/>
      <c r="R51" s="56"/>
      <c r="S51" s="60"/>
      <c r="T51" s="55"/>
      <c r="U51" s="56"/>
      <c r="V51" s="56"/>
      <c r="W51" s="56"/>
      <c r="X51" s="56"/>
      <c r="Y51" s="56"/>
      <c r="Z51" s="60"/>
      <c r="AA51" s="55"/>
      <c r="AB51" s="56"/>
      <c r="AC51" s="56"/>
      <c r="AD51" s="56"/>
      <c r="AE51" s="56"/>
      <c r="AF51" s="60"/>
      <c r="AG51" s="55"/>
      <c r="AH51" s="56"/>
      <c r="AI51" s="56"/>
      <c r="AJ51" s="56"/>
      <c r="AK51" s="60"/>
      <c r="AL51" s="55"/>
      <c r="AM51" s="56"/>
      <c r="AN51" s="56"/>
      <c r="AO51" s="56"/>
      <c r="AP51" s="56"/>
      <c r="AQ51" s="56"/>
      <c r="AR51" s="56"/>
      <c r="AS51" s="60"/>
      <c r="AT51" s="55">
        <v>30</v>
      </c>
      <c r="AU51" s="56">
        <v>30</v>
      </c>
      <c r="AV51" s="56"/>
      <c r="AW51" s="56"/>
      <c r="AX51" s="56"/>
      <c r="AY51" s="56"/>
      <c r="AZ51" s="56">
        <v>4</v>
      </c>
      <c r="BA51" s="60" t="s">
        <v>55</v>
      </c>
      <c r="BB51" s="100">
        <v>15</v>
      </c>
      <c r="BC51" s="101">
        <v>30</v>
      </c>
      <c r="BD51" s="106"/>
      <c r="BE51" s="56"/>
      <c r="BF51" s="56">
        <v>3</v>
      </c>
      <c r="BG51" s="60" t="s">
        <v>54</v>
      </c>
      <c r="BH51" s="55"/>
      <c r="BI51" s="56"/>
      <c r="BJ51" s="56"/>
      <c r="BK51" s="56"/>
      <c r="BL51" s="56"/>
      <c r="BM51" s="60"/>
      <c r="BN51" s="55"/>
      <c r="BO51" s="56"/>
      <c r="BP51" s="56"/>
      <c r="BQ51" s="56"/>
      <c r="BR51" s="56"/>
      <c r="BS51" s="56"/>
      <c r="BT51" s="60"/>
      <c r="BU51" s="55"/>
      <c r="BV51" s="56"/>
      <c r="BW51" s="56"/>
      <c r="BX51" s="56"/>
      <c r="BY51" s="56"/>
      <c r="BZ51" s="60"/>
      <c r="CA51" s="50">
        <f t="shared" si="2"/>
        <v>7</v>
      </c>
      <c r="CB51" s="61">
        <v>4</v>
      </c>
    </row>
    <row r="52" spans="1:81" ht="15.75" customHeight="1" x14ac:dyDescent="0.3">
      <c r="A52" s="17">
        <v>40</v>
      </c>
      <c r="B52" s="3"/>
      <c r="C52" s="39" t="s">
        <v>85</v>
      </c>
      <c r="D52" s="59">
        <v>60</v>
      </c>
      <c r="E52" s="55">
        <v>30</v>
      </c>
      <c r="F52" s="56">
        <v>30</v>
      </c>
      <c r="G52" s="56"/>
      <c r="H52" s="56"/>
      <c r="I52" s="56"/>
      <c r="J52" s="56"/>
      <c r="K52" s="56"/>
      <c r="L52" s="60"/>
      <c r="M52" s="55"/>
      <c r="N52" s="56"/>
      <c r="O52" s="56"/>
      <c r="P52" s="56"/>
      <c r="Q52" s="56"/>
      <c r="R52" s="56"/>
      <c r="S52" s="60"/>
      <c r="T52" s="55"/>
      <c r="U52" s="56"/>
      <c r="V52" s="56"/>
      <c r="W52" s="56"/>
      <c r="X52" s="56"/>
      <c r="Y52" s="56"/>
      <c r="Z52" s="60"/>
      <c r="AA52" s="55"/>
      <c r="AB52" s="56"/>
      <c r="AC52" s="56"/>
      <c r="AD52" s="56"/>
      <c r="AE52" s="56"/>
      <c r="AF52" s="60"/>
      <c r="AG52" s="55"/>
      <c r="AH52" s="56"/>
      <c r="AI52" s="56"/>
      <c r="AJ52" s="56"/>
      <c r="AK52" s="60"/>
      <c r="AL52" s="55"/>
      <c r="AM52" s="56"/>
      <c r="AN52" s="56"/>
      <c r="AO52" s="56"/>
      <c r="AP52" s="56"/>
      <c r="AQ52" s="56"/>
      <c r="AR52" s="56"/>
      <c r="AS52" s="60"/>
      <c r="AT52" s="55">
        <v>30</v>
      </c>
      <c r="AU52" s="56">
        <v>30</v>
      </c>
      <c r="AV52" s="56"/>
      <c r="AW52" s="56"/>
      <c r="AX52" s="56"/>
      <c r="AY52" s="56"/>
      <c r="AZ52" s="56">
        <v>4</v>
      </c>
      <c r="BA52" s="60" t="s">
        <v>54</v>
      </c>
      <c r="BB52" s="55"/>
      <c r="BC52" s="56"/>
      <c r="BD52" s="56"/>
      <c r="BE52" s="56"/>
      <c r="BF52" s="56"/>
      <c r="BG52" s="60"/>
      <c r="BH52" s="55"/>
      <c r="BI52" s="56"/>
      <c r="BJ52" s="56"/>
      <c r="BK52" s="56"/>
      <c r="BL52" s="56"/>
      <c r="BM52" s="60"/>
      <c r="BN52" s="55"/>
      <c r="BO52" s="56"/>
      <c r="BP52" s="56"/>
      <c r="BQ52" s="56"/>
      <c r="BR52" s="56"/>
      <c r="BS52" s="56"/>
      <c r="BT52" s="60"/>
      <c r="BU52" s="55"/>
      <c r="BV52" s="56"/>
      <c r="BW52" s="56"/>
      <c r="BX52" s="56"/>
      <c r="BY52" s="56"/>
      <c r="BZ52" s="60"/>
      <c r="CA52" s="12">
        <f t="shared" si="2"/>
        <v>4</v>
      </c>
      <c r="CB52" s="61">
        <v>2</v>
      </c>
    </row>
    <row r="53" spans="1:81" ht="15.75" customHeight="1" x14ac:dyDescent="0.3">
      <c r="A53" s="17">
        <v>41</v>
      </c>
      <c r="B53" s="3"/>
      <c r="C53" s="39" t="s">
        <v>86</v>
      </c>
      <c r="D53" s="59">
        <v>45</v>
      </c>
      <c r="E53" s="55">
        <v>15</v>
      </c>
      <c r="F53" s="56"/>
      <c r="G53" s="56"/>
      <c r="H53" s="56">
        <v>30</v>
      </c>
      <c r="I53" s="56"/>
      <c r="J53" s="56"/>
      <c r="K53" s="56"/>
      <c r="L53" s="60"/>
      <c r="M53" s="55"/>
      <c r="N53" s="56"/>
      <c r="O53" s="56"/>
      <c r="P53" s="56"/>
      <c r="Q53" s="56"/>
      <c r="R53" s="56"/>
      <c r="S53" s="60"/>
      <c r="T53" s="55"/>
      <c r="U53" s="56"/>
      <c r="V53" s="56"/>
      <c r="W53" s="56"/>
      <c r="X53" s="56"/>
      <c r="Y53" s="56"/>
      <c r="Z53" s="60"/>
      <c r="AA53" s="55"/>
      <c r="AB53" s="56"/>
      <c r="AC53" s="56"/>
      <c r="AD53" s="56"/>
      <c r="AE53" s="56"/>
      <c r="AF53" s="60"/>
      <c r="AG53" s="55"/>
      <c r="AH53" s="56"/>
      <c r="AI53" s="56"/>
      <c r="AJ53" s="56"/>
      <c r="AK53" s="60"/>
      <c r="AL53" s="55"/>
      <c r="AM53" s="56"/>
      <c r="AN53" s="56"/>
      <c r="AO53" s="56"/>
      <c r="AP53" s="56"/>
      <c r="AQ53" s="56"/>
      <c r="AR53" s="56"/>
      <c r="AS53" s="60"/>
      <c r="AT53" s="55">
        <v>15</v>
      </c>
      <c r="AU53" s="56"/>
      <c r="AV53" s="56"/>
      <c r="AW53" s="56">
        <v>30</v>
      </c>
      <c r="AX53" s="56"/>
      <c r="AY53" s="56"/>
      <c r="AZ53" s="56">
        <v>3</v>
      </c>
      <c r="BA53" s="60" t="s">
        <v>54</v>
      </c>
      <c r="BB53" s="55"/>
      <c r="BC53" s="56"/>
      <c r="BD53" s="56"/>
      <c r="BE53" s="56"/>
      <c r="BF53" s="56"/>
      <c r="BG53" s="60"/>
      <c r="BH53" s="55"/>
      <c r="BI53" s="56"/>
      <c r="BJ53" s="56"/>
      <c r="BK53" s="56"/>
      <c r="BL53" s="56"/>
      <c r="BM53" s="60"/>
      <c r="BN53" s="55"/>
      <c r="BO53" s="56"/>
      <c r="BP53" s="56"/>
      <c r="BQ53" s="56"/>
      <c r="BR53" s="56"/>
      <c r="BS53" s="56"/>
      <c r="BT53" s="60"/>
      <c r="BU53" s="55"/>
      <c r="BV53" s="56"/>
      <c r="BW53" s="56"/>
      <c r="BX53" s="56"/>
      <c r="BY53" s="56"/>
      <c r="BZ53" s="60"/>
      <c r="CA53" s="50">
        <f t="shared" si="2"/>
        <v>3</v>
      </c>
      <c r="CB53" s="61">
        <v>2</v>
      </c>
    </row>
    <row r="54" spans="1:81" ht="15.75" customHeight="1" x14ac:dyDescent="0.3">
      <c r="A54" s="17">
        <v>42</v>
      </c>
      <c r="B54" s="3"/>
      <c r="C54" s="39" t="s">
        <v>87</v>
      </c>
      <c r="D54" s="59">
        <v>45</v>
      </c>
      <c r="E54" s="55">
        <v>15</v>
      </c>
      <c r="F54" s="56"/>
      <c r="G54" s="56">
        <v>30</v>
      </c>
      <c r="H54" s="56"/>
      <c r="I54" s="56"/>
      <c r="J54" s="56"/>
      <c r="K54" s="56"/>
      <c r="L54" s="60"/>
      <c r="M54" s="55"/>
      <c r="N54" s="56"/>
      <c r="O54" s="56"/>
      <c r="P54" s="56"/>
      <c r="Q54" s="56"/>
      <c r="R54" s="56"/>
      <c r="S54" s="60"/>
      <c r="T54" s="55"/>
      <c r="U54" s="56"/>
      <c r="V54" s="56"/>
      <c r="W54" s="56"/>
      <c r="X54" s="56"/>
      <c r="Y54" s="56"/>
      <c r="Z54" s="60"/>
      <c r="AA54" s="55"/>
      <c r="AB54" s="56"/>
      <c r="AC54" s="56"/>
      <c r="AD54" s="56"/>
      <c r="AE54" s="56"/>
      <c r="AF54" s="60"/>
      <c r="AG54" s="55"/>
      <c r="AH54" s="56"/>
      <c r="AI54" s="56"/>
      <c r="AJ54" s="56"/>
      <c r="AK54" s="60"/>
      <c r="AL54" s="55"/>
      <c r="AM54" s="56"/>
      <c r="AN54" s="56"/>
      <c r="AO54" s="56"/>
      <c r="AP54" s="56"/>
      <c r="AQ54" s="56"/>
      <c r="AR54" s="56"/>
      <c r="AS54" s="60"/>
      <c r="AT54" s="55">
        <v>15</v>
      </c>
      <c r="AU54" s="56"/>
      <c r="AV54" s="56">
        <v>30</v>
      </c>
      <c r="AW54" s="56"/>
      <c r="AX54" s="56"/>
      <c r="AY54" s="56"/>
      <c r="AZ54" s="56">
        <v>3</v>
      </c>
      <c r="BA54" s="60" t="s">
        <v>55</v>
      </c>
      <c r="BB54" s="55"/>
      <c r="BC54" s="56"/>
      <c r="BD54" s="56"/>
      <c r="BE54" s="56"/>
      <c r="BF54" s="56"/>
      <c r="BG54" s="60"/>
      <c r="BH54" s="55"/>
      <c r="BI54" s="56"/>
      <c r="BJ54" s="56"/>
      <c r="BK54" s="56"/>
      <c r="BL54" s="56"/>
      <c r="BM54" s="60"/>
      <c r="BN54" s="55"/>
      <c r="BO54" s="56"/>
      <c r="BP54" s="56"/>
      <c r="BQ54" s="56"/>
      <c r="BR54" s="56"/>
      <c r="BS54" s="56"/>
      <c r="BT54" s="60"/>
      <c r="BU54" s="55"/>
      <c r="BV54" s="56"/>
      <c r="BW54" s="56"/>
      <c r="BX54" s="56"/>
      <c r="BY54" s="56"/>
      <c r="BZ54" s="60"/>
      <c r="CA54" s="50">
        <f t="shared" si="2"/>
        <v>3</v>
      </c>
      <c r="CB54" s="61">
        <v>2</v>
      </c>
    </row>
    <row r="55" spans="1:81" ht="15.75" customHeight="1" x14ac:dyDescent="0.3">
      <c r="A55" s="17">
        <v>43</v>
      </c>
      <c r="B55" s="3"/>
      <c r="C55" s="39" t="s">
        <v>88</v>
      </c>
      <c r="D55" s="59">
        <v>30</v>
      </c>
      <c r="E55" s="55">
        <v>15</v>
      </c>
      <c r="F55" s="56">
        <v>15</v>
      </c>
      <c r="G55" s="56"/>
      <c r="H55" s="56"/>
      <c r="I55" s="56"/>
      <c r="J55" s="56"/>
      <c r="K55" s="56"/>
      <c r="L55" s="60"/>
      <c r="M55" s="55"/>
      <c r="N55" s="56"/>
      <c r="O55" s="56"/>
      <c r="P55" s="56"/>
      <c r="Q55" s="56"/>
      <c r="R55" s="56"/>
      <c r="S55" s="60"/>
      <c r="T55" s="55"/>
      <c r="U55" s="56"/>
      <c r="V55" s="56"/>
      <c r="W55" s="56"/>
      <c r="X55" s="56"/>
      <c r="Y55" s="56"/>
      <c r="Z55" s="60"/>
      <c r="AA55" s="55"/>
      <c r="AB55" s="56"/>
      <c r="AC55" s="56"/>
      <c r="AD55" s="56"/>
      <c r="AE55" s="56"/>
      <c r="AF55" s="60"/>
      <c r="AG55" s="55"/>
      <c r="AH55" s="56"/>
      <c r="AI55" s="56"/>
      <c r="AJ55" s="56"/>
      <c r="AK55" s="60"/>
      <c r="AL55" s="55"/>
      <c r="AM55" s="56"/>
      <c r="AN55" s="56"/>
      <c r="AO55" s="56"/>
      <c r="AP55" s="56"/>
      <c r="AQ55" s="56"/>
      <c r="AR55" s="56"/>
      <c r="AS55" s="60"/>
      <c r="AT55" s="55"/>
      <c r="AU55" s="56"/>
      <c r="AV55" s="56"/>
      <c r="AW55" s="56"/>
      <c r="AX55" s="56"/>
      <c r="AY55" s="56"/>
      <c r="AZ55" s="56"/>
      <c r="BA55" s="60"/>
      <c r="BB55" s="55">
        <v>15</v>
      </c>
      <c r="BC55" s="56">
        <v>15</v>
      </c>
      <c r="BD55" s="56"/>
      <c r="BE55" s="56"/>
      <c r="BF55" s="56">
        <v>2</v>
      </c>
      <c r="BG55" s="60" t="s">
        <v>55</v>
      </c>
      <c r="BH55" s="55"/>
      <c r="BI55" s="56"/>
      <c r="BJ55" s="56"/>
      <c r="BK55" s="56"/>
      <c r="BL55" s="56"/>
      <c r="BM55" s="60"/>
      <c r="BN55" s="55"/>
      <c r="BO55" s="56"/>
      <c r="BP55" s="56"/>
      <c r="BQ55" s="56"/>
      <c r="BR55" s="56"/>
      <c r="BS55" s="56"/>
      <c r="BT55" s="60"/>
      <c r="BU55" s="55"/>
      <c r="BV55" s="56"/>
      <c r="BW55" s="56"/>
      <c r="BX55" s="56"/>
      <c r="BY55" s="56"/>
      <c r="BZ55" s="60"/>
      <c r="CA55" s="50">
        <f t="shared" si="2"/>
        <v>2</v>
      </c>
      <c r="CB55" s="61">
        <v>1</v>
      </c>
    </row>
    <row r="56" spans="1:81" ht="15.75" customHeight="1" x14ac:dyDescent="0.3">
      <c r="A56" s="17">
        <v>44</v>
      </c>
      <c r="B56" s="3"/>
      <c r="C56" s="39" t="s">
        <v>89</v>
      </c>
      <c r="D56" s="59">
        <v>30</v>
      </c>
      <c r="E56" s="55">
        <v>15</v>
      </c>
      <c r="F56" s="56">
        <v>15</v>
      </c>
      <c r="G56" s="56"/>
      <c r="H56" s="56"/>
      <c r="I56" s="56"/>
      <c r="J56" s="56"/>
      <c r="K56" s="56"/>
      <c r="L56" s="60"/>
      <c r="M56" s="55"/>
      <c r="N56" s="56"/>
      <c r="O56" s="56"/>
      <c r="P56" s="56"/>
      <c r="Q56" s="56"/>
      <c r="R56" s="56"/>
      <c r="S56" s="60"/>
      <c r="T56" s="55"/>
      <c r="U56" s="56"/>
      <c r="V56" s="56"/>
      <c r="W56" s="56"/>
      <c r="X56" s="56"/>
      <c r="Y56" s="56"/>
      <c r="Z56" s="60"/>
      <c r="AA56" s="55"/>
      <c r="AB56" s="56"/>
      <c r="AC56" s="56"/>
      <c r="AD56" s="56"/>
      <c r="AE56" s="56"/>
      <c r="AF56" s="60"/>
      <c r="AG56" s="55"/>
      <c r="AH56" s="56"/>
      <c r="AI56" s="56"/>
      <c r="AJ56" s="56"/>
      <c r="AK56" s="60"/>
      <c r="AL56" s="55"/>
      <c r="AM56" s="56"/>
      <c r="AN56" s="56"/>
      <c r="AO56" s="56"/>
      <c r="AP56" s="56"/>
      <c r="AQ56" s="56"/>
      <c r="AR56" s="56"/>
      <c r="AS56" s="60"/>
      <c r="AT56" s="55"/>
      <c r="AU56" s="56"/>
      <c r="AV56" s="56"/>
      <c r="AW56" s="56"/>
      <c r="AX56" s="56"/>
      <c r="AY56" s="56"/>
      <c r="AZ56" s="56"/>
      <c r="BA56" s="60"/>
      <c r="BB56" s="55"/>
      <c r="BC56" s="56"/>
      <c r="BD56" s="56"/>
      <c r="BE56" s="56"/>
      <c r="BF56" s="56"/>
      <c r="BG56" s="60"/>
      <c r="BH56" s="56">
        <v>15</v>
      </c>
      <c r="BI56" s="56">
        <v>15</v>
      </c>
      <c r="BJ56" s="56"/>
      <c r="BK56" s="56"/>
      <c r="BL56" s="56">
        <v>2</v>
      </c>
      <c r="BM56" s="60" t="s">
        <v>55</v>
      </c>
      <c r="BN56" s="55"/>
      <c r="BO56" s="56"/>
      <c r="BP56" s="56"/>
      <c r="BQ56" s="56"/>
      <c r="BR56" s="56"/>
      <c r="BS56" s="56"/>
      <c r="BT56" s="60"/>
      <c r="BU56" s="55"/>
      <c r="BV56" s="56"/>
      <c r="BW56" s="56"/>
      <c r="BX56" s="56"/>
      <c r="BY56" s="56"/>
      <c r="BZ56" s="60"/>
      <c r="CA56" s="50">
        <f t="shared" si="2"/>
        <v>2</v>
      </c>
      <c r="CB56" s="61">
        <v>1</v>
      </c>
    </row>
    <row r="57" spans="1:81" ht="15.75" customHeight="1" x14ac:dyDescent="0.3">
      <c r="A57" s="17">
        <v>45</v>
      </c>
      <c r="B57" s="3"/>
      <c r="C57" s="39" t="s">
        <v>90</v>
      </c>
      <c r="D57" s="59">
        <v>30</v>
      </c>
      <c r="E57" s="55">
        <v>15</v>
      </c>
      <c r="F57" s="56">
        <v>15</v>
      </c>
      <c r="G57" s="56"/>
      <c r="H57" s="56"/>
      <c r="I57" s="56"/>
      <c r="J57" s="56"/>
      <c r="K57" s="56"/>
      <c r="L57" s="60"/>
      <c r="M57" s="55"/>
      <c r="N57" s="56"/>
      <c r="O57" s="56"/>
      <c r="P57" s="56"/>
      <c r="Q57" s="56"/>
      <c r="R57" s="56"/>
      <c r="S57" s="60"/>
      <c r="T57" s="55"/>
      <c r="U57" s="56"/>
      <c r="V57" s="56"/>
      <c r="W57" s="56"/>
      <c r="X57" s="56"/>
      <c r="Y57" s="56"/>
      <c r="Z57" s="60"/>
      <c r="AA57" s="55"/>
      <c r="AB57" s="56"/>
      <c r="AC57" s="56"/>
      <c r="AD57" s="56"/>
      <c r="AE57" s="56"/>
      <c r="AF57" s="60"/>
      <c r="AG57" s="55"/>
      <c r="AH57" s="56"/>
      <c r="AI57" s="56"/>
      <c r="AJ57" s="56"/>
      <c r="AK57" s="60"/>
      <c r="AL57" s="55"/>
      <c r="AM57" s="56"/>
      <c r="AN57" s="56"/>
      <c r="AO57" s="56"/>
      <c r="AP57" s="56"/>
      <c r="AQ57" s="56"/>
      <c r="AR57" s="56"/>
      <c r="AS57" s="60"/>
      <c r="AT57" s="55"/>
      <c r="AU57" s="56"/>
      <c r="AV57" s="56"/>
      <c r="AW57" s="56"/>
      <c r="AX57" s="56"/>
      <c r="AY57" s="56"/>
      <c r="AZ57" s="56"/>
      <c r="BA57" s="60"/>
      <c r="BB57" s="55"/>
      <c r="BC57" s="56"/>
      <c r="BD57" s="56"/>
      <c r="BE57" s="56"/>
      <c r="BF57" s="56"/>
      <c r="BG57" s="60"/>
      <c r="BH57" s="56">
        <v>15</v>
      </c>
      <c r="BI57" s="56">
        <v>15</v>
      </c>
      <c r="BJ57" s="56"/>
      <c r="BK57" s="56"/>
      <c r="BL57" s="56">
        <v>2</v>
      </c>
      <c r="BM57" s="60" t="s">
        <v>54</v>
      </c>
      <c r="BN57" s="55"/>
      <c r="BO57" s="56"/>
      <c r="BP57" s="56"/>
      <c r="BQ57" s="56"/>
      <c r="BR57" s="56"/>
      <c r="BS57" s="56"/>
      <c r="BT57" s="60"/>
      <c r="BU57" s="55"/>
      <c r="BV57" s="56"/>
      <c r="BW57" s="56"/>
      <c r="BX57" s="56"/>
      <c r="BY57" s="56"/>
      <c r="BZ57" s="60"/>
      <c r="CA57" s="12">
        <f t="shared" si="2"/>
        <v>2</v>
      </c>
      <c r="CB57" s="61">
        <v>1</v>
      </c>
    </row>
    <row r="58" spans="1:81" ht="27" customHeight="1" x14ac:dyDescent="0.3">
      <c r="A58" s="17">
        <v>46</v>
      </c>
      <c r="B58" s="3"/>
      <c r="C58" s="39" t="s">
        <v>91</v>
      </c>
      <c r="D58" s="59">
        <v>30</v>
      </c>
      <c r="E58" s="55">
        <v>15</v>
      </c>
      <c r="F58" s="56">
        <v>15</v>
      </c>
      <c r="G58" s="56"/>
      <c r="H58" s="56"/>
      <c r="I58" s="56"/>
      <c r="J58" s="56"/>
      <c r="K58" s="56"/>
      <c r="L58" s="60"/>
      <c r="M58" s="55"/>
      <c r="N58" s="56"/>
      <c r="O58" s="56"/>
      <c r="P58" s="56"/>
      <c r="Q58" s="56"/>
      <c r="R58" s="56"/>
      <c r="S58" s="60"/>
      <c r="T58" s="55"/>
      <c r="U58" s="56"/>
      <c r="V58" s="56"/>
      <c r="W58" s="56"/>
      <c r="X58" s="56"/>
      <c r="Y58" s="56"/>
      <c r="Z58" s="60"/>
      <c r="AA58" s="55"/>
      <c r="AB58" s="56"/>
      <c r="AC58" s="56"/>
      <c r="AD58" s="56"/>
      <c r="AE58" s="56"/>
      <c r="AF58" s="60"/>
      <c r="AG58" s="55"/>
      <c r="AH58" s="56"/>
      <c r="AI58" s="56"/>
      <c r="AJ58" s="56"/>
      <c r="AK58" s="60"/>
      <c r="AL58" s="55"/>
      <c r="AM58" s="56"/>
      <c r="AN58" s="56"/>
      <c r="AO58" s="56"/>
      <c r="AP58" s="56"/>
      <c r="AQ58" s="56"/>
      <c r="AR58" s="56"/>
      <c r="AS58" s="60"/>
      <c r="AT58" s="55"/>
      <c r="AU58" s="56"/>
      <c r="AV58" s="56"/>
      <c r="AW58" s="56"/>
      <c r="AX58" s="56"/>
      <c r="AY58" s="56"/>
      <c r="AZ58" s="56"/>
      <c r="BA58" s="60"/>
      <c r="BB58" s="55"/>
      <c r="BC58" s="56"/>
      <c r="BD58" s="56"/>
      <c r="BE58" s="56"/>
      <c r="BF58" s="56"/>
      <c r="BG58" s="60"/>
      <c r="BH58" s="55"/>
      <c r="BI58" s="56"/>
      <c r="BJ58" s="56"/>
      <c r="BK58" s="56"/>
      <c r="BL58" s="56"/>
      <c r="BM58" s="60"/>
      <c r="BN58" s="102">
        <v>15</v>
      </c>
      <c r="BO58" s="103">
        <v>15</v>
      </c>
      <c r="BP58" s="107"/>
      <c r="BQ58" s="68"/>
      <c r="BR58" s="56"/>
      <c r="BS58" s="56">
        <v>3</v>
      </c>
      <c r="BT58" s="60" t="s">
        <v>54</v>
      </c>
      <c r="BU58" s="55"/>
      <c r="BV58" s="56"/>
      <c r="BW58" s="56"/>
      <c r="BX58" s="56"/>
      <c r="BY58" s="56"/>
      <c r="BZ58" s="60"/>
      <c r="CA58" s="74">
        <f t="shared" si="2"/>
        <v>3</v>
      </c>
      <c r="CB58" s="61">
        <v>2</v>
      </c>
    </row>
    <row r="59" spans="1:81" ht="27" customHeight="1" x14ac:dyDescent="0.3">
      <c r="A59" s="17">
        <v>47</v>
      </c>
      <c r="B59" s="3"/>
      <c r="C59" s="39" t="s">
        <v>92</v>
      </c>
      <c r="D59" s="59">
        <v>30</v>
      </c>
      <c r="E59" s="55"/>
      <c r="F59" s="56"/>
      <c r="G59" s="56">
        <v>30</v>
      </c>
      <c r="H59" s="56"/>
      <c r="I59" s="56"/>
      <c r="J59" s="56"/>
      <c r="K59" s="56"/>
      <c r="L59" s="60"/>
      <c r="M59" s="55"/>
      <c r="N59" s="56"/>
      <c r="O59" s="56"/>
      <c r="P59" s="56"/>
      <c r="Q59" s="56"/>
      <c r="R59" s="56"/>
      <c r="S59" s="60"/>
      <c r="T59" s="55"/>
      <c r="U59" s="56"/>
      <c r="V59" s="56"/>
      <c r="W59" s="56"/>
      <c r="X59" s="56"/>
      <c r="Y59" s="56"/>
      <c r="Z59" s="60"/>
      <c r="AA59" s="55"/>
      <c r="AB59" s="56"/>
      <c r="AC59" s="56"/>
      <c r="AD59" s="56"/>
      <c r="AE59" s="56"/>
      <c r="AF59" s="60"/>
      <c r="AG59" s="55"/>
      <c r="AH59" s="56"/>
      <c r="AI59" s="56"/>
      <c r="AJ59" s="56"/>
      <c r="AK59" s="60"/>
      <c r="AL59" s="55"/>
      <c r="AM59" s="56"/>
      <c r="AN59" s="56"/>
      <c r="AO59" s="56"/>
      <c r="AP59" s="56"/>
      <c r="AQ59" s="56"/>
      <c r="AR59" s="56"/>
      <c r="AS59" s="60"/>
      <c r="AT59" s="55"/>
      <c r="AU59" s="56"/>
      <c r="AV59" s="56"/>
      <c r="AW59" s="56"/>
      <c r="AX59" s="56"/>
      <c r="AY59" s="56"/>
      <c r="AZ59" s="56"/>
      <c r="BA59" s="60"/>
      <c r="BB59" s="55"/>
      <c r="BC59" s="56"/>
      <c r="BD59" s="56"/>
      <c r="BE59" s="56"/>
      <c r="BF59" s="56"/>
      <c r="BG59" s="60"/>
      <c r="BH59" s="55"/>
      <c r="BI59" s="56"/>
      <c r="BJ59" s="56"/>
      <c r="BK59" s="56"/>
      <c r="BL59" s="56"/>
      <c r="BM59" s="60"/>
      <c r="BN59" s="55"/>
      <c r="BO59" s="56"/>
      <c r="BP59" s="56">
        <v>15</v>
      </c>
      <c r="BQ59" s="56"/>
      <c r="BR59" s="56"/>
      <c r="BS59" s="56">
        <v>3</v>
      </c>
      <c r="BT59" s="60" t="s">
        <v>55</v>
      </c>
      <c r="BU59" s="55"/>
      <c r="BV59" s="56">
        <v>15</v>
      </c>
      <c r="BW59" s="71"/>
      <c r="BX59" s="71"/>
      <c r="BY59" s="56">
        <v>3</v>
      </c>
      <c r="BZ59" s="60" t="s">
        <v>55</v>
      </c>
      <c r="CA59" s="12">
        <f t="shared" si="2"/>
        <v>6</v>
      </c>
      <c r="CB59" s="69">
        <v>6</v>
      </c>
      <c r="CC59" s="70"/>
    </row>
    <row r="60" spans="1:81" ht="15.75" customHeight="1" x14ac:dyDescent="0.3">
      <c r="A60" s="17">
        <v>48</v>
      </c>
      <c r="B60" s="3"/>
      <c r="C60" s="39" t="s">
        <v>93</v>
      </c>
      <c r="D60" s="12">
        <v>15</v>
      </c>
      <c r="E60" s="17">
        <v>15</v>
      </c>
      <c r="F60" s="3"/>
      <c r="G60" s="3"/>
      <c r="H60" s="3"/>
      <c r="I60" s="3"/>
      <c r="J60" s="3"/>
      <c r="K60" s="3"/>
      <c r="L60" s="18"/>
      <c r="M60" s="17"/>
      <c r="N60" s="3"/>
      <c r="O60" s="3"/>
      <c r="P60" s="3"/>
      <c r="Q60" s="3"/>
      <c r="R60" s="3"/>
      <c r="S60" s="18"/>
      <c r="T60" s="17"/>
      <c r="U60" s="3"/>
      <c r="V60" s="3"/>
      <c r="W60" s="3"/>
      <c r="X60" s="3"/>
      <c r="Y60" s="3"/>
      <c r="Z60" s="18"/>
      <c r="AA60" s="17"/>
      <c r="AB60" s="3"/>
      <c r="AC60" s="3"/>
      <c r="AD60" s="3"/>
      <c r="AE60" s="3"/>
      <c r="AF60" s="18"/>
      <c r="AG60" s="17"/>
      <c r="AH60" s="3"/>
      <c r="AI60" s="3"/>
      <c r="AJ60" s="3"/>
      <c r="AK60" s="18"/>
      <c r="AL60" s="17"/>
      <c r="AM60" s="3"/>
      <c r="AN60" s="3"/>
      <c r="AO60" s="3"/>
      <c r="AP60" s="3"/>
      <c r="AQ60" s="3"/>
      <c r="AR60" s="3"/>
      <c r="AS60" s="18"/>
      <c r="AT60" s="17"/>
      <c r="AU60" s="3"/>
      <c r="AV60" s="3"/>
      <c r="AW60" s="3"/>
      <c r="AX60" s="3"/>
      <c r="AY60" s="3"/>
      <c r="AZ60" s="3"/>
      <c r="BA60" s="18"/>
      <c r="BB60" s="17"/>
      <c r="BC60" s="3"/>
      <c r="BD60" s="3"/>
      <c r="BE60" s="3"/>
      <c r="BF60" s="3"/>
      <c r="BG60" s="18"/>
      <c r="BH60" s="17"/>
      <c r="BI60" s="3"/>
      <c r="BJ60" s="3"/>
      <c r="BK60" s="3"/>
      <c r="BL60" s="3"/>
      <c r="BM60" s="18"/>
      <c r="BN60" s="17"/>
      <c r="BO60" s="3"/>
      <c r="BP60" s="3"/>
      <c r="BQ60" s="3"/>
      <c r="BR60" s="3"/>
      <c r="BS60" s="3"/>
      <c r="BT60" s="18"/>
      <c r="BU60" s="17">
        <v>15</v>
      </c>
      <c r="BV60" s="3"/>
      <c r="BW60" s="3"/>
      <c r="BX60" s="3"/>
      <c r="BY60" s="3">
        <v>2</v>
      </c>
      <c r="BZ60" s="18" t="s">
        <v>56</v>
      </c>
      <c r="CA60" s="12">
        <f t="shared" si="2"/>
        <v>2</v>
      </c>
      <c r="CB60" s="24">
        <v>0</v>
      </c>
    </row>
    <row r="61" spans="1:81" ht="15.75" customHeight="1" x14ac:dyDescent="0.3">
      <c r="A61" s="17">
        <v>49</v>
      </c>
      <c r="B61" s="3"/>
      <c r="C61" s="39" t="s">
        <v>94</v>
      </c>
      <c r="D61" s="12">
        <v>15</v>
      </c>
      <c r="E61" s="17">
        <v>15</v>
      </c>
      <c r="F61" s="3"/>
      <c r="G61" s="3"/>
      <c r="H61" s="3"/>
      <c r="I61" s="3"/>
      <c r="J61" s="3"/>
      <c r="K61" s="3"/>
      <c r="L61" s="18"/>
      <c r="M61" s="17"/>
      <c r="N61" s="3"/>
      <c r="O61" s="3"/>
      <c r="P61" s="3"/>
      <c r="Q61" s="3"/>
      <c r="R61" s="3"/>
      <c r="S61" s="18"/>
      <c r="T61" s="17"/>
      <c r="U61" s="3"/>
      <c r="V61" s="3"/>
      <c r="W61" s="3"/>
      <c r="X61" s="3"/>
      <c r="Y61" s="3"/>
      <c r="Z61" s="18"/>
      <c r="AA61" s="17"/>
      <c r="AB61" s="3"/>
      <c r="AC61" s="3"/>
      <c r="AD61" s="3"/>
      <c r="AE61" s="3"/>
      <c r="AF61" s="18"/>
      <c r="AG61" s="17"/>
      <c r="AH61" s="3"/>
      <c r="AI61" s="3"/>
      <c r="AJ61" s="3"/>
      <c r="AK61" s="18"/>
      <c r="AL61" s="17"/>
      <c r="AM61" s="3"/>
      <c r="AN61" s="3"/>
      <c r="AO61" s="3"/>
      <c r="AP61" s="3"/>
      <c r="AQ61" s="3"/>
      <c r="AR61" s="3"/>
      <c r="AS61" s="18"/>
      <c r="AT61" s="17"/>
      <c r="AU61" s="3"/>
      <c r="AV61" s="3"/>
      <c r="AW61" s="3"/>
      <c r="AX61" s="3"/>
      <c r="AY61" s="3"/>
      <c r="AZ61" s="3"/>
      <c r="BA61" s="18"/>
      <c r="BB61" s="17"/>
      <c r="BC61" s="3"/>
      <c r="BD61" s="3"/>
      <c r="BE61" s="3"/>
      <c r="BF61" s="3"/>
      <c r="BG61" s="18"/>
      <c r="BH61" s="17"/>
      <c r="BI61" s="3"/>
      <c r="BJ61" s="3"/>
      <c r="BK61" s="3"/>
      <c r="BL61" s="3"/>
      <c r="BM61" s="18"/>
      <c r="BN61" s="17"/>
      <c r="BO61" s="3"/>
      <c r="BP61" s="3"/>
      <c r="BQ61" s="3"/>
      <c r="BR61" s="3"/>
      <c r="BS61" s="3"/>
      <c r="BT61" s="18"/>
      <c r="BU61" s="17">
        <v>15</v>
      </c>
      <c r="BV61" s="3"/>
      <c r="BW61" s="3"/>
      <c r="BX61" s="3"/>
      <c r="BY61" s="3">
        <v>1</v>
      </c>
      <c r="BZ61" s="18" t="s">
        <v>56</v>
      </c>
      <c r="CA61" s="12">
        <f t="shared" si="2"/>
        <v>1</v>
      </c>
      <c r="CB61" s="53">
        <v>0</v>
      </c>
    </row>
    <row r="62" spans="1:81" ht="15.75" customHeight="1" x14ac:dyDescent="0.3">
      <c r="A62" s="146" t="s">
        <v>31</v>
      </c>
      <c r="B62" s="147"/>
      <c r="C62" s="147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111"/>
      <c r="CB62" s="75"/>
    </row>
    <row r="63" spans="1:81" ht="30" customHeight="1" x14ac:dyDescent="0.3">
      <c r="A63" s="17">
        <v>50</v>
      </c>
      <c r="B63" s="3"/>
      <c r="C63" s="39" t="s">
        <v>95</v>
      </c>
      <c r="D63" s="59">
        <v>15</v>
      </c>
      <c r="E63" s="55">
        <v>15</v>
      </c>
      <c r="F63" s="56"/>
      <c r="G63" s="56"/>
      <c r="H63" s="56"/>
      <c r="I63" s="56"/>
      <c r="J63" s="56"/>
      <c r="K63" s="56"/>
      <c r="L63" s="60"/>
      <c r="M63" s="55"/>
      <c r="N63" s="56"/>
      <c r="O63" s="56"/>
      <c r="P63" s="56"/>
      <c r="Q63" s="56"/>
      <c r="R63" s="56"/>
      <c r="S63" s="60"/>
      <c r="T63" s="55"/>
      <c r="U63" s="56"/>
      <c r="V63" s="56"/>
      <c r="W63" s="56"/>
      <c r="X63" s="56"/>
      <c r="Y63" s="56"/>
      <c r="Z63" s="60"/>
      <c r="AA63" s="55">
        <v>15</v>
      </c>
      <c r="AB63" s="56"/>
      <c r="AC63" s="56"/>
      <c r="AD63" s="56"/>
      <c r="AE63" s="56">
        <v>2</v>
      </c>
      <c r="AF63" s="60" t="s">
        <v>56</v>
      </c>
      <c r="AG63" s="55"/>
      <c r="AH63" s="56"/>
      <c r="AI63" s="56"/>
      <c r="AJ63" s="56"/>
      <c r="AK63" s="60"/>
      <c r="AL63" s="55"/>
      <c r="AM63" s="56"/>
      <c r="AN63" s="56"/>
      <c r="AO63" s="56"/>
      <c r="AP63" s="56"/>
      <c r="AQ63" s="56"/>
      <c r="AR63" s="56"/>
      <c r="AS63" s="60"/>
      <c r="AT63" s="55"/>
      <c r="AU63" s="56"/>
      <c r="AV63" s="56"/>
      <c r="AW63" s="56"/>
      <c r="AX63" s="56"/>
      <c r="AY63" s="56"/>
      <c r="AZ63" s="56"/>
      <c r="BA63" s="60"/>
      <c r="BB63" s="55"/>
      <c r="BC63" s="56"/>
      <c r="BD63" s="56"/>
      <c r="BE63" s="56"/>
      <c r="BF63" s="56"/>
      <c r="BG63" s="60"/>
      <c r="BH63" s="55"/>
      <c r="BI63" s="56"/>
      <c r="BJ63" s="56"/>
      <c r="BK63" s="56"/>
      <c r="BL63" s="56"/>
      <c r="BM63" s="60"/>
      <c r="BN63" s="55"/>
      <c r="BO63" s="56"/>
      <c r="BP63" s="56"/>
      <c r="BQ63" s="56"/>
      <c r="BR63" s="56"/>
      <c r="BS63" s="56"/>
      <c r="BT63" s="60"/>
      <c r="BU63" s="55"/>
      <c r="BV63" s="56"/>
      <c r="BW63" s="56"/>
      <c r="BX63" s="56"/>
      <c r="BY63" s="56"/>
      <c r="BZ63" s="71"/>
      <c r="CA63" s="12">
        <f t="shared" si="2"/>
        <v>2</v>
      </c>
      <c r="CB63" s="108">
        <v>0</v>
      </c>
    </row>
    <row r="64" spans="1:81" ht="30" customHeight="1" x14ac:dyDescent="0.3">
      <c r="A64" s="17">
        <v>51</v>
      </c>
      <c r="B64" s="3"/>
      <c r="C64" s="39" t="s">
        <v>96</v>
      </c>
      <c r="D64" s="12">
        <v>15</v>
      </c>
      <c r="E64" s="17">
        <v>15</v>
      </c>
      <c r="F64" s="3"/>
      <c r="G64" s="3"/>
      <c r="H64" s="3"/>
      <c r="I64" s="3"/>
      <c r="J64" s="3"/>
      <c r="K64" s="3"/>
      <c r="L64" s="18"/>
      <c r="M64" s="17"/>
      <c r="N64" s="3"/>
      <c r="O64" s="3"/>
      <c r="P64" s="3"/>
      <c r="Q64" s="3"/>
      <c r="R64" s="3"/>
      <c r="S64" s="18"/>
      <c r="T64" s="17"/>
      <c r="U64" s="3"/>
      <c r="V64" s="3"/>
      <c r="W64" s="3"/>
      <c r="X64" s="3"/>
      <c r="Y64" s="3"/>
      <c r="Z64" s="18"/>
      <c r="AA64" s="17"/>
      <c r="AB64" s="3"/>
      <c r="AC64" s="3"/>
      <c r="AD64" s="3"/>
      <c r="AE64" s="3"/>
      <c r="AF64" s="18"/>
      <c r="AG64" s="17">
        <v>15</v>
      </c>
      <c r="AH64" s="3"/>
      <c r="AI64" s="3"/>
      <c r="AJ64" s="3">
        <v>2</v>
      </c>
      <c r="AK64" s="18" t="s">
        <v>56</v>
      </c>
      <c r="AL64" s="17"/>
      <c r="AM64" s="3"/>
      <c r="AN64" s="3"/>
      <c r="AO64" s="3"/>
      <c r="AP64" s="3"/>
      <c r="AQ64" s="3"/>
      <c r="AR64" s="3"/>
      <c r="AS64" s="18"/>
      <c r="AT64" s="17"/>
      <c r="AU64" s="3"/>
      <c r="AV64" s="3"/>
      <c r="AW64" s="3"/>
      <c r="AX64" s="3"/>
      <c r="AY64" s="3"/>
      <c r="AZ64" s="3"/>
      <c r="BA64" s="18"/>
      <c r="BB64" s="17"/>
      <c r="BC64" s="3"/>
      <c r="BD64" s="3"/>
      <c r="BE64" s="3"/>
      <c r="BF64" s="3"/>
      <c r="BG64" s="18"/>
      <c r="BH64" s="17"/>
      <c r="BI64" s="3"/>
      <c r="BJ64" s="3"/>
      <c r="BK64" s="3"/>
      <c r="BL64" s="3"/>
      <c r="BM64" s="18"/>
      <c r="BN64" s="17"/>
      <c r="BO64" s="3"/>
      <c r="BP64" s="3"/>
      <c r="BQ64" s="3"/>
      <c r="BR64" s="3"/>
      <c r="BS64" s="3"/>
      <c r="BT64" s="18"/>
      <c r="BU64" s="17"/>
      <c r="BV64" s="3"/>
      <c r="BW64" s="3"/>
      <c r="BX64" s="3"/>
      <c r="BY64" s="3"/>
      <c r="BZ64" s="54"/>
      <c r="CA64" s="12">
        <f t="shared" si="2"/>
        <v>2</v>
      </c>
      <c r="CB64" s="108">
        <v>0</v>
      </c>
    </row>
    <row r="65" spans="1:81" ht="15.75" customHeight="1" thickBot="1" x14ac:dyDescent="0.35">
      <c r="A65" s="17">
        <v>52</v>
      </c>
      <c r="B65" s="3"/>
      <c r="C65" s="39" t="s">
        <v>97</v>
      </c>
      <c r="D65" s="12">
        <v>120</v>
      </c>
      <c r="E65" s="17"/>
      <c r="F65" s="3"/>
      <c r="G65" s="3"/>
      <c r="H65" s="3"/>
      <c r="I65" s="3">
        <v>120</v>
      </c>
      <c r="J65" s="3"/>
      <c r="K65" s="3"/>
      <c r="L65" s="18"/>
      <c r="M65" s="17"/>
      <c r="N65" s="3"/>
      <c r="O65" s="3"/>
      <c r="P65" s="3"/>
      <c r="Q65" s="3"/>
      <c r="R65" s="3"/>
      <c r="S65" s="18"/>
      <c r="T65" s="17"/>
      <c r="U65" s="3"/>
      <c r="V65" s="3"/>
      <c r="W65" s="3"/>
      <c r="X65" s="3"/>
      <c r="Y65" s="3"/>
      <c r="Z65" s="18"/>
      <c r="AA65" s="17"/>
      <c r="AB65" s="3"/>
      <c r="AC65" s="3"/>
      <c r="AD65" s="3"/>
      <c r="AE65" s="3"/>
      <c r="AF65" s="18"/>
      <c r="AG65" s="17"/>
      <c r="AH65" s="3"/>
      <c r="AI65" s="3"/>
      <c r="AJ65" s="3"/>
      <c r="AK65" s="18"/>
      <c r="AL65" s="17"/>
      <c r="AM65" s="3"/>
      <c r="AN65" s="3"/>
      <c r="AO65" s="3"/>
      <c r="AP65" s="3"/>
      <c r="AQ65" s="3"/>
      <c r="AR65" s="3"/>
      <c r="AS65" s="18"/>
      <c r="AT65" s="17"/>
      <c r="AU65" s="3"/>
      <c r="AV65" s="3"/>
      <c r="AW65" s="3"/>
      <c r="AX65" s="3"/>
      <c r="AY65" s="3"/>
      <c r="AZ65" s="3"/>
      <c r="BA65" s="18"/>
      <c r="BB65" s="17"/>
      <c r="BC65" s="3"/>
      <c r="BD65" s="3">
        <v>30</v>
      </c>
      <c r="BE65" s="3"/>
      <c r="BF65" s="3">
        <v>3</v>
      </c>
      <c r="BG65" s="18" t="s">
        <v>56</v>
      </c>
      <c r="BH65" s="17"/>
      <c r="BI65" s="3"/>
      <c r="BJ65" s="3">
        <v>30</v>
      </c>
      <c r="BK65" s="3"/>
      <c r="BL65" s="3">
        <v>3</v>
      </c>
      <c r="BM65" s="18" t="s">
        <v>56</v>
      </c>
      <c r="BN65" s="17"/>
      <c r="BO65" s="3"/>
      <c r="BP65" s="3"/>
      <c r="BQ65" s="3">
        <v>30</v>
      </c>
      <c r="BR65" s="3"/>
      <c r="BS65" s="3">
        <v>5</v>
      </c>
      <c r="BT65" s="18" t="s">
        <v>56</v>
      </c>
      <c r="BU65" s="17"/>
      <c r="BV65" s="3"/>
      <c r="BW65" s="3">
        <v>30</v>
      </c>
      <c r="BX65" s="3"/>
      <c r="BY65" s="3">
        <v>7</v>
      </c>
      <c r="BZ65" s="54" t="s">
        <v>56</v>
      </c>
      <c r="CA65" s="109">
        <f t="shared" si="2"/>
        <v>18</v>
      </c>
      <c r="CB65" s="110">
        <v>18</v>
      </c>
    </row>
    <row r="66" spans="1:81" ht="15.75" customHeight="1" thickBot="1" x14ac:dyDescent="0.35">
      <c r="A66" s="138" t="s">
        <v>35</v>
      </c>
      <c r="B66" s="139"/>
      <c r="C66" s="140"/>
      <c r="D66" s="58">
        <f>SUM(D11:D20:D31:D65)</f>
        <v>2130</v>
      </c>
      <c r="E66" s="47">
        <f>SUM(E11:E20:E31:E65)</f>
        <v>855</v>
      </c>
      <c r="F66" s="5">
        <f>SUM(F11:F20:F31:F65)</f>
        <v>660</v>
      </c>
      <c r="G66" s="5">
        <f>SUM(G11:G20:G31:G65)</f>
        <v>195</v>
      </c>
      <c r="H66" s="5">
        <f>SUM(H11:H20:H31:H65)</f>
        <v>60</v>
      </c>
      <c r="I66" s="5">
        <f>SUM(I11:I20:I31:I65)</f>
        <v>120</v>
      </c>
      <c r="J66" s="5">
        <f>SUM(J11:J20:J31:J65)</f>
        <v>180</v>
      </c>
      <c r="K66" s="5">
        <f>SUM(K11:K20:K31:K65)</f>
        <v>60</v>
      </c>
      <c r="L66" s="80">
        <f>SUM(L11:L20:L31:L65)</f>
        <v>0</v>
      </c>
      <c r="M66" s="47">
        <f>SUM(M11:M20:M31:M65)</f>
        <v>120</v>
      </c>
      <c r="N66" s="5">
        <f>SUM(N11:N20:N31:N65)</f>
        <v>75</v>
      </c>
      <c r="O66" s="5">
        <f>SUM(O11:O20:O31:O65)</f>
        <v>60</v>
      </c>
      <c r="P66" s="5">
        <f>SUM(P11:P20:P31:P65)</f>
        <v>30</v>
      </c>
      <c r="Q66" s="5">
        <f>SUM(Q11:Q20:Q31:Q65)</f>
        <v>30</v>
      </c>
      <c r="R66" s="5">
        <f>SUM(R11:R20:R31:R65)</f>
        <v>30</v>
      </c>
      <c r="S66" s="6">
        <f>SUM(S11:S20:S31:S65)</f>
        <v>0</v>
      </c>
      <c r="T66" s="82">
        <f>SUM(T11:T20:T31:T65)</f>
        <v>105</v>
      </c>
      <c r="U66" s="5">
        <f>SUM(U11:U20:U31:U65)</f>
        <v>90</v>
      </c>
      <c r="V66" s="5">
        <f>SUM(V11:V20:V31:V65)</f>
        <v>30</v>
      </c>
      <c r="W66" s="5">
        <f>SUM(W11:W20:W31:W65)</f>
        <v>30</v>
      </c>
      <c r="X66" s="5">
        <f>SUM(X11:X20:X31:X65)</f>
        <v>30</v>
      </c>
      <c r="Y66" s="5">
        <f>SUM(Y11:Y20:Y31:Y65)</f>
        <v>28</v>
      </c>
      <c r="Z66" s="6">
        <f>SUM(Z11:Z20:Z31:Z65)</f>
        <v>0</v>
      </c>
      <c r="AA66" s="82">
        <f>SUM(AA11:AA20:AA31:AA65)</f>
        <v>180</v>
      </c>
      <c r="AB66" s="5">
        <f>SUM(AB11:AB20:AB31:AB65)</f>
        <v>60</v>
      </c>
      <c r="AC66" s="5">
        <f>SUM(AC11:AC20:AC31:AC65)</f>
        <v>30</v>
      </c>
      <c r="AD66" s="5">
        <f>SUM(AD11:AD20:AD31:AD65)</f>
        <v>30</v>
      </c>
      <c r="AE66" s="5">
        <f>SUM(AE11:AE20:AE31:AE65)</f>
        <v>28</v>
      </c>
      <c r="AF66" s="80">
        <f>SUM(AF11:AF20:AF31:AF65)</f>
        <v>0</v>
      </c>
      <c r="AG66" s="47">
        <f>SUM(AG11:AG20:AG31:AG65)</f>
        <v>150</v>
      </c>
      <c r="AH66" s="5">
        <f>SUM(AH11:AH20:AH31:AH65)</f>
        <v>150</v>
      </c>
      <c r="AI66" s="5">
        <f>SUM(AI11:AI20:AI31:AI65)</f>
        <v>30</v>
      </c>
      <c r="AJ66" s="5">
        <f>SUM(AJ11:AJ20:AJ31:AJ65)</f>
        <v>28</v>
      </c>
      <c r="AK66" s="6">
        <f>SUM(AK11:AK20:AK31:AK65)</f>
        <v>0</v>
      </c>
      <c r="AL66" s="82">
        <f>SUM(AL11:AL20:AL31:AL65)</f>
        <v>60</v>
      </c>
      <c r="AM66" s="5">
        <f>SUM(AM11:AM20:AM31:AM65)</f>
        <v>75</v>
      </c>
      <c r="AN66" s="5">
        <f>SUM(AN11:AN20:AN31:AN65)</f>
        <v>15</v>
      </c>
      <c r="AO66" s="5">
        <f>SUM(AO11:AO20:AO31:AO65)</f>
        <v>30</v>
      </c>
      <c r="AP66" s="5">
        <f>SUM(AP11:AP20:AP31:AP65)</f>
        <v>30</v>
      </c>
      <c r="AQ66" s="5">
        <f>SUM(AQ11:AQ20:AQ31:AQ65)</f>
        <v>0</v>
      </c>
      <c r="AR66" s="5">
        <f>SUM(AR11:AR20:AR31:AR65)</f>
        <v>16</v>
      </c>
      <c r="AS66" s="80">
        <f>SUM(AS11:AS20:AS31:AS65)</f>
        <v>0</v>
      </c>
      <c r="AT66" s="47">
        <f>SUM(AT11:AT20:AT31:AT65)</f>
        <v>120</v>
      </c>
      <c r="AU66" s="5">
        <f>SUM(AU11:AU20:AU31:AU65)</f>
        <v>120</v>
      </c>
      <c r="AV66" s="5">
        <f>SUM(AV11:AV20:AV31:AV65)</f>
        <v>30</v>
      </c>
      <c r="AW66" s="5">
        <f>SUM(AW11:AW20:AW31:AW65)</f>
        <v>30</v>
      </c>
      <c r="AX66" s="5">
        <f>SUM(AX11:AX20:AX31:AX65)</f>
        <v>30</v>
      </c>
      <c r="AY66" s="5">
        <f>SUM(AY11:AY20:AY31:AY65)</f>
        <v>0</v>
      </c>
      <c r="AZ66" s="5">
        <f>SUM(AZ11:AZ20:AZ31:AZ65)</f>
        <v>22</v>
      </c>
      <c r="BA66" s="80">
        <f>SUM(BA11:BA20:BA31:BA65)</f>
        <v>0</v>
      </c>
      <c r="BB66" s="47">
        <f>SUM(BB11:BB20:BB31:BB65)</f>
        <v>30</v>
      </c>
      <c r="BC66" s="5">
        <f>SUM(BC11:BC20:BC31:BC65)</f>
        <v>45</v>
      </c>
      <c r="BD66" s="5">
        <f>SUM(BD11:BD20:BD31:BD65)</f>
        <v>30</v>
      </c>
      <c r="BE66" s="5">
        <f>SUM(BE11:BE20:BE31:BE65)</f>
        <v>0</v>
      </c>
      <c r="BF66" s="5">
        <f>SUM(BF11:BF20:BF31:BF65)</f>
        <v>8</v>
      </c>
      <c r="BG66" s="6">
        <f>SUM(BG11:BG20:BG31:BG65)</f>
        <v>0</v>
      </c>
      <c r="BH66" s="82">
        <f>SUM(BH11:BH20:BH31:BH65)</f>
        <v>30</v>
      </c>
      <c r="BI66" s="5">
        <f>SUM(BI11:BI20:BI31:BI65)</f>
        <v>30</v>
      </c>
      <c r="BJ66" s="5">
        <f>SUM(BJ11:BJ20:BJ31:BJ65)</f>
        <v>30</v>
      </c>
      <c r="BK66" s="5">
        <f>SUM(BK11:BK20:BK31:BK65)</f>
        <v>0</v>
      </c>
      <c r="BL66" s="5">
        <f>SUM(BL11:BL20:BL31:BL65)</f>
        <v>7</v>
      </c>
      <c r="BM66" s="6">
        <f>SUM(BM11:BM20:BM31:BM65)</f>
        <v>0</v>
      </c>
      <c r="BN66" s="82">
        <f>SUM(BN11:BN20:BN31:BN65)</f>
        <v>30</v>
      </c>
      <c r="BO66" s="5">
        <f>SUM(BO11:BO20:BO31:BO65)</f>
        <v>15</v>
      </c>
      <c r="BP66" s="5">
        <f>SUM(BP11:BP20:BP31:BP65)</f>
        <v>15</v>
      </c>
      <c r="BQ66" s="5">
        <f>SUM(BQ11:BQ20:BQ31:BQ65)</f>
        <v>30</v>
      </c>
      <c r="BR66" s="5">
        <f>SUM(BR11:BR20:BR31:BR65)</f>
        <v>0</v>
      </c>
      <c r="BS66" s="5">
        <f>SUM(BS11:BS20:BS31:BS65)</f>
        <v>13</v>
      </c>
      <c r="BT66" s="80">
        <f>SUM(BT11:BT20:BT31:BT65)</f>
        <v>0</v>
      </c>
      <c r="BU66" s="47">
        <f>SUM(BU11:BU20:BU31:BU65)</f>
        <v>30</v>
      </c>
      <c r="BV66" s="5">
        <f>SUM(BV11:BV20:BV31:BV65)</f>
        <v>15</v>
      </c>
      <c r="BW66" s="5">
        <f>SUM(BW11:BW20:BW31:BW65)</f>
        <v>30</v>
      </c>
      <c r="BX66" s="5">
        <f>SUM(BX11:BX20:BX31:BX65)</f>
        <v>0</v>
      </c>
      <c r="BY66" s="5">
        <f>SUM(BY11:BY20:BY31:BY65)</f>
        <v>13</v>
      </c>
      <c r="BZ66" s="80">
        <f>SUM(BZ11:BZ20:BZ31:BZ65)</f>
        <v>0</v>
      </c>
      <c r="CA66" s="81">
        <f t="shared" si="2"/>
        <v>193</v>
      </c>
      <c r="CB66" s="81">
        <f>SUM(CB11:CB20:CB31:CB65)</f>
        <v>96</v>
      </c>
    </row>
    <row r="67" spans="1:81" ht="15.75" customHeight="1" thickBot="1" x14ac:dyDescent="0.35">
      <c r="A67" s="25">
        <v>53</v>
      </c>
      <c r="B67" s="7"/>
      <c r="C67" s="93" t="s">
        <v>29</v>
      </c>
      <c r="D67" s="62">
        <v>720</v>
      </c>
      <c r="E67" s="91"/>
      <c r="F67" s="7"/>
      <c r="G67" s="7"/>
      <c r="H67" s="7"/>
      <c r="I67" s="7"/>
      <c r="J67" s="7"/>
      <c r="K67" s="7"/>
      <c r="L67" s="92">
        <v>720</v>
      </c>
      <c r="M67" s="91"/>
      <c r="N67" s="7"/>
      <c r="O67" s="7"/>
      <c r="P67" s="7"/>
      <c r="Q67" s="7"/>
      <c r="R67" s="7"/>
      <c r="S67" s="87"/>
      <c r="T67" s="88"/>
      <c r="U67" s="7"/>
      <c r="V67" s="7"/>
      <c r="W67" s="7"/>
      <c r="X67" s="7"/>
      <c r="Y67" s="7"/>
      <c r="Z67" s="92"/>
      <c r="AA67" s="91"/>
      <c r="AB67" s="7"/>
      <c r="AC67" s="7"/>
      <c r="AD67" s="7"/>
      <c r="AE67" s="7"/>
      <c r="AF67" s="87"/>
      <c r="AG67" s="88"/>
      <c r="AH67" s="7"/>
      <c r="AI67" s="7"/>
      <c r="AJ67" s="7"/>
      <c r="AK67" s="87"/>
      <c r="AL67" s="88"/>
      <c r="AM67" s="7"/>
      <c r="AN67" s="7"/>
      <c r="AO67" s="7"/>
      <c r="AP67" s="7"/>
      <c r="AQ67" s="7">
        <v>120</v>
      </c>
      <c r="AR67" s="7">
        <v>5</v>
      </c>
      <c r="AS67" s="92" t="s">
        <v>55</v>
      </c>
      <c r="AT67" s="91"/>
      <c r="AU67" s="7"/>
      <c r="AV67" s="7"/>
      <c r="AW67" s="7"/>
      <c r="AX67" s="7"/>
      <c r="AY67" s="7">
        <v>120</v>
      </c>
      <c r="AZ67" s="7">
        <v>5</v>
      </c>
      <c r="BA67" s="87" t="s">
        <v>55</v>
      </c>
      <c r="BB67" s="88"/>
      <c r="BC67" s="7"/>
      <c r="BD67" s="7"/>
      <c r="BE67" s="7">
        <v>120</v>
      </c>
      <c r="BF67" s="7">
        <v>5</v>
      </c>
      <c r="BG67" s="87" t="s">
        <v>55</v>
      </c>
      <c r="BH67" s="88"/>
      <c r="BI67" s="7"/>
      <c r="BJ67" s="7"/>
      <c r="BK67" s="7">
        <v>120</v>
      </c>
      <c r="BL67" s="7">
        <v>5</v>
      </c>
      <c r="BM67" s="87" t="s">
        <v>55</v>
      </c>
      <c r="BN67" s="88"/>
      <c r="BO67" s="7"/>
      <c r="BP67" s="7"/>
      <c r="BQ67" s="7"/>
      <c r="BR67" s="7">
        <v>120</v>
      </c>
      <c r="BS67" s="7">
        <v>5</v>
      </c>
      <c r="BT67" s="87" t="s">
        <v>55</v>
      </c>
      <c r="BU67" s="88"/>
      <c r="BV67" s="7"/>
      <c r="BW67" s="7"/>
      <c r="BX67" s="7">
        <v>120</v>
      </c>
      <c r="BY67" s="7">
        <v>5</v>
      </c>
      <c r="BZ67" s="87" t="s">
        <v>55</v>
      </c>
      <c r="CA67" s="62">
        <v>30</v>
      </c>
      <c r="CB67" s="83">
        <v>30</v>
      </c>
    </row>
    <row r="68" spans="1:81" ht="15.75" customHeight="1" thickBot="1" x14ac:dyDescent="0.35">
      <c r="A68" s="138" t="s">
        <v>30</v>
      </c>
      <c r="B68" s="141"/>
      <c r="C68" s="142"/>
      <c r="D68" s="83">
        <f>SUM(D67,D65,D64,D63,D11:D20,D22:D29,D31:D61)</f>
        <v>2850</v>
      </c>
      <c r="E68" s="90">
        <f t="shared" ref="E68:L68" si="3">SUM(E67,E65,E64,E63,E11:E20,E22:E29,E31:E61)</f>
        <v>855</v>
      </c>
      <c r="F68" s="65">
        <f t="shared" si="3"/>
        <v>660</v>
      </c>
      <c r="G68" s="65">
        <f t="shared" si="3"/>
        <v>195</v>
      </c>
      <c r="H68" s="65">
        <f t="shared" si="3"/>
        <v>60</v>
      </c>
      <c r="I68" s="65">
        <f t="shared" si="3"/>
        <v>120</v>
      </c>
      <c r="J68" s="65">
        <f t="shared" si="3"/>
        <v>180</v>
      </c>
      <c r="K68" s="65">
        <f t="shared" si="3"/>
        <v>60</v>
      </c>
      <c r="L68" s="78">
        <f t="shared" si="3"/>
        <v>720</v>
      </c>
      <c r="M68" s="89">
        <f t="shared" ref="M68" si="4">SUM(M67,M65,M64,M63,M11:M20,M22:M29,M31:M61)</f>
        <v>120</v>
      </c>
      <c r="N68" s="65">
        <f t="shared" ref="N68" si="5">SUM(N67,N65,N64,N63,N11:N20,N22:N29,N31:N61)</f>
        <v>75</v>
      </c>
      <c r="O68" s="65">
        <f t="shared" ref="O68" si="6">SUM(O67,O65,O64,O63,O11:O20,O22:O29,O31:O61)</f>
        <v>60</v>
      </c>
      <c r="P68" s="65">
        <f t="shared" ref="P68" si="7">SUM(P67,P65,P64,P63,P11:P20,P22:P29,P31:P61)</f>
        <v>30</v>
      </c>
      <c r="Q68" s="65">
        <f t="shared" ref="Q68" si="8">SUM(Q67,Q65,Q64,Q63,Q11:Q20,Q22:Q29,Q31:Q61)</f>
        <v>30</v>
      </c>
      <c r="R68" s="65">
        <f t="shared" ref="R68" si="9">SUM(R67,R65,R64,R63,R11:R20,R22:R29,R31:R61)</f>
        <v>30</v>
      </c>
      <c r="S68" s="8">
        <f t="shared" ref="S68" si="10">SUM(S67,S65,S64,S63,S11:S20,S22:S29,S31:S61)</f>
        <v>0</v>
      </c>
      <c r="T68" s="90">
        <f t="shared" ref="T68" si="11">SUM(T67,T65,T64,T63,T11:T20,T22:T29,T31:T61)</f>
        <v>105</v>
      </c>
      <c r="U68" s="65">
        <f t="shared" ref="U68:V68" si="12">SUM(U67,U65,U64,U63,U11:U20,U22:U29,U31:U61)</f>
        <v>90</v>
      </c>
      <c r="V68" s="65">
        <f t="shared" si="12"/>
        <v>30</v>
      </c>
      <c r="W68" s="65">
        <f t="shared" ref="W68" si="13">SUM(W67,W65,W64,W63,W11:W20,W22:W29,W31:W61)</f>
        <v>30</v>
      </c>
      <c r="X68" s="65">
        <f t="shared" ref="X68" si="14">SUM(X67,X65,X64,X63,X11:X20,X22:X29,X31:X61)</f>
        <v>30</v>
      </c>
      <c r="Y68" s="65">
        <f t="shared" ref="Y68" si="15">SUM(Y67,Y65,Y64,Y63,Y11:Y20,Y22:Y29,Y31:Y61)</f>
        <v>28</v>
      </c>
      <c r="Z68" s="8">
        <f t="shared" ref="Z68" si="16">SUM(Z67,Z65,Z64,Z63,Z11:Z20,Z22:Z29,Z31:Z61)</f>
        <v>0</v>
      </c>
      <c r="AA68" s="90">
        <f t="shared" ref="AA68" si="17">SUM(AA67,AA65,AA64,AA63,AA11:AA20,AA22:AA29,AA31:AA61)</f>
        <v>180</v>
      </c>
      <c r="AB68" s="65">
        <f t="shared" ref="AB68:AC68" si="18">SUM(AB67,AB65,AB64,AB63,AB11:AB20,AB22:AB29,AB31:AB61)</f>
        <v>60</v>
      </c>
      <c r="AC68" s="65">
        <f t="shared" si="18"/>
        <v>30</v>
      </c>
      <c r="AD68" s="65">
        <f t="shared" ref="AD68" si="19">SUM(AD67,AD65,AD64,AD63,AD11:AD20,AD22:AD29,AD31:AD61)</f>
        <v>30</v>
      </c>
      <c r="AE68" s="65">
        <f t="shared" ref="AE68" si="20">SUM(AE67,AE65,AE64,AE63,AE11:AE20,AE22:AE29,AE31:AE61)</f>
        <v>28</v>
      </c>
      <c r="AF68" s="78">
        <f t="shared" ref="AF68" si="21">SUM(AF67,AF65,AF64,AF63,AF11:AF20,AF22:AF29,AF31:AF61)</f>
        <v>0</v>
      </c>
      <c r="AG68" s="89">
        <f t="shared" ref="AG68" si="22">SUM(AG67,AG65,AG64,AG63,AG11:AG20,AG22:AG29,AG31:AG61)</f>
        <v>150</v>
      </c>
      <c r="AH68" s="65">
        <f t="shared" ref="AH68" si="23">SUM(AH67,AH65,AH64,AH63,AH11:AH20,AH22:AH29,AH31:AH61)</f>
        <v>150</v>
      </c>
      <c r="AI68" s="65">
        <f t="shared" ref="AI68" si="24">SUM(AI67,AI65,AI64,AI63,AI11:AI20,AI22:AI29,AI31:AI61)</f>
        <v>30</v>
      </c>
      <c r="AJ68" s="65">
        <f t="shared" ref="AJ68" si="25">SUM(AJ67,AJ65,AJ64,AJ63,AJ11:AJ20,AJ22:AJ29,AJ31:AJ61)</f>
        <v>28</v>
      </c>
      <c r="AK68" s="8">
        <f t="shared" ref="AK68" si="26">SUM(AK67,AK65,AK64,AK63,AK11:AK20,AK22:AK29,AK31:AK61)</f>
        <v>0</v>
      </c>
      <c r="AL68" s="90">
        <f t="shared" ref="AL68" si="27">SUM(AL67,AL65,AL64,AL63,AL11:AL20,AL22:AL29,AL31:AL61)</f>
        <v>60</v>
      </c>
      <c r="AM68" s="65">
        <f t="shared" ref="AM68:AN68" si="28">SUM(AM67,AM65,AM64,AM63,AM11:AM20,AM22:AM29,AM31:AM61)</f>
        <v>75</v>
      </c>
      <c r="AN68" s="65">
        <f t="shared" si="28"/>
        <v>15</v>
      </c>
      <c r="AO68" s="65">
        <f t="shared" ref="AO68" si="29">SUM(AO67,AO65,AO64,AO63,AO11:AO20,AO22:AO29,AO31:AO61)</f>
        <v>30</v>
      </c>
      <c r="AP68" s="65">
        <f t="shared" ref="AP68" si="30">SUM(AP67,AP65,AP64,AP63,AP11:AP20,AP22:AP29,AP31:AP61)</f>
        <v>30</v>
      </c>
      <c r="AQ68" s="65">
        <f t="shared" ref="AQ68" si="31">SUM(AQ67,AQ65,AQ64,AQ63,AQ11:AQ20,AQ22:AQ29,AQ31:AQ61)</f>
        <v>120</v>
      </c>
      <c r="AR68" s="65">
        <f t="shared" ref="AR68" si="32">SUM(AR67,AR65,AR64,AR63,AR11:AR20,AR22:AR29,AR31:AR61)</f>
        <v>21</v>
      </c>
      <c r="AS68" s="78">
        <f t="shared" ref="AS68" si="33">SUM(AS67,AS65,AS64,AS63,AS11:AS20,AS22:AS29,AS31:AS61)</f>
        <v>0</v>
      </c>
      <c r="AT68" s="89">
        <f t="shared" ref="AT68" si="34">SUM(AT67,AT65,AT64,AT63,AT11:AT20,AT22:AT29,AT31:AT61)</f>
        <v>120</v>
      </c>
      <c r="AU68" s="65">
        <f t="shared" ref="AU68" si="35">SUM(AU67,AU65,AU64,AU63,AU11:AU20,AU22:AU29,AU31:AU61)</f>
        <v>120</v>
      </c>
      <c r="AV68" s="65">
        <f t="shared" ref="AV68" si="36">SUM(AV67,AV65,AV64,AV63,AV11:AV20,AV22:AV29,AV31:AV61)</f>
        <v>30</v>
      </c>
      <c r="AW68" s="65">
        <f t="shared" ref="AW68" si="37">SUM(AW67,AW65,AW64,AW63,AW11:AW20,AW22:AW29,AW31:AW61)</f>
        <v>30</v>
      </c>
      <c r="AX68" s="65">
        <f t="shared" ref="AX68" si="38">SUM(AX67,AX65,AX64,AX63,AX11:AX20,AX22:AX29,AX31:AX61)</f>
        <v>30</v>
      </c>
      <c r="AY68" s="65">
        <f t="shared" ref="AY68" si="39">SUM(AY67,AY65,AY64,AY63,AY11:AY20,AY22:AY29,AY31:AY61)</f>
        <v>120</v>
      </c>
      <c r="AZ68" s="65">
        <f t="shared" ref="AZ68" si="40">SUM(AZ67,AZ65,AZ64,AZ63,AZ11:AZ20,AZ22:AZ29,AZ31:AZ61)</f>
        <v>27</v>
      </c>
      <c r="BA68" s="8">
        <f t="shared" ref="BA68" si="41">SUM(BA67,BA65,BA64,BA63,BA11:BA20,BA22:BA29,BA31:BA61)</f>
        <v>0</v>
      </c>
      <c r="BB68" s="90">
        <f t="shared" ref="BB68" si="42">SUM(BB67,BB65,BB64,BB63,BB11:BB20,BB22:BB29,BB31:BB61)</f>
        <v>30</v>
      </c>
      <c r="BC68" s="65">
        <f t="shared" ref="BC68" si="43">SUM(BC67,BC65,BC64,BC63,BC11:BC20,BC22:BC29,BC31:BC61)</f>
        <v>45</v>
      </c>
      <c r="BD68" s="65">
        <f t="shared" ref="BD68" si="44">SUM(BD67,BD65,BD64,BD63,BD11:BD20,BD22:BD29,BD31:BD61)</f>
        <v>30</v>
      </c>
      <c r="BE68" s="65">
        <f t="shared" ref="BE68" si="45">SUM(BE67,BE65,BE64,BE63,BE11:BE20,BE22:BE29,BE31:BE61)</f>
        <v>120</v>
      </c>
      <c r="BF68" s="65">
        <f t="shared" ref="BF68" si="46">SUM(BF67,BF65,BF64,BF63,BF11:BF20,BF22:BF29,BF31:BF61)</f>
        <v>13</v>
      </c>
      <c r="BG68" s="78">
        <f t="shared" ref="BG68" si="47">SUM(BG67,BG65,BG64,BG63,BG11:BG20,BG22:BG29,BG31:BG61)</f>
        <v>0</v>
      </c>
      <c r="BH68" s="89">
        <f t="shared" ref="BH68" si="48">SUM(BH67,BH65,BH64,BH63,BH11:BH20,BH22:BH29,BH31:BH61)</f>
        <v>30</v>
      </c>
      <c r="BI68" s="65">
        <f t="shared" ref="BI68" si="49">SUM(BI67,BI65,BI64,BI63,BI11:BI20,BI22:BI29,BI31:BI61)</f>
        <v>30</v>
      </c>
      <c r="BJ68" s="65">
        <f t="shared" ref="BJ68" si="50">SUM(BJ67,BJ65,BJ64,BJ63,BJ11:BJ20,BJ22:BJ29,BJ31:BJ61)</f>
        <v>30</v>
      </c>
      <c r="BK68" s="65">
        <f t="shared" ref="BK68" si="51">SUM(BK67,BK65,BK64,BK63,BK11:BK20,BK22:BK29,BK31:BK61)</f>
        <v>120</v>
      </c>
      <c r="BL68" s="65">
        <f t="shared" ref="BL68" si="52">SUM(BL67,BL65,BL64,BL63,BL11:BL20,BL22:BL29,BL31:BL61)</f>
        <v>12</v>
      </c>
      <c r="BM68" s="78">
        <f t="shared" ref="BM68" si="53">SUM(BM67,BM65,BM64,BM63,BM11:BM20,BM22:BM29,BM31:BM61)</f>
        <v>0</v>
      </c>
      <c r="BN68" s="89">
        <f t="shared" ref="BN68" si="54">SUM(BN67,BN65,BN64,BN63,BN11:BN20,BN22:BN29,BN31:BN61)</f>
        <v>30</v>
      </c>
      <c r="BO68" s="65">
        <f t="shared" ref="BO68" si="55">SUM(BO67,BO65,BO64,BO63,BO11:BO20,BO22:BO29,BO31:BO61)</f>
        <v>15</v>
      </c>
      <c r="BP68" s="65">
        <f t="shared" ref="BP68" si="56">SUM(BP67,BP65,BP64,BP63,BP11:BP20,BP22:BP29,BP31:BP61)</f>
        <v>15</v>
      </c>
      <c r="BQ68" s="65">
        <f t="shared" ref="BQ68" si="57">SUM(BQ67,BQ65,BQ64,BQ63,BQ11:BQ20,BQ22:BQ29,BQ31:BQ61)</f>
        <v>30</v>
      </c>
      <c r="BR68" s="65">
        <f t="shared" ref="BR68" si="58">SUM(BR67,BR65,BR64,BR63,BR11:BR20,BR22:BR29,BR31:BR61)</f>
        <v>120</v>
      </c>
      <c r="BS68" s="65">
        <f t="shared" ref="BS68" si="59">SUM(BS67,BS65,BS64,BS63,BS11:BS20,BS22:BS29,BS31:BS61)</f>
        <v>18</v>
      </c>
      <c r="BT68" s="78">
        <f t="shared" ref="BT68" si="60">SUM(BT67,BT65,BT64,BT63,BT11:BT20,BT22:BT29,BT31:BT61)</f>
        <v>0</v>
      </c>
      <c r="BU68" s="89">
        <f t="shared" ref="BU68" si="61">SUM(BU67,BU65,BU64,BU63,BU11:BU20,BU22:BU29,BU31:BU61)</f>
        <v>30</v>
      </c>
      <c r="BV68" s="65">
        <f t="shared" ref="BV68" si="62">SUM(BV67,BV65,BV64,BV63,BV11:BV20,BV22:BV29,BV31:BV61)</f>
        <v>15</v>
      </c>
      <c r="BW68" s="65">
        <f t="shared" ref="BW68:BX68" si="63">SUM(BW67,BW65,BW64,BW63,BW11:BW20,BW22:BW29,BW31:BW61)</f>
        <v>30</v>
      </c>
      <c r="BX68" s="65">
        <f t="shared" si="63"/>
        <v>120</v>
      </c>
      <c r="BY68" s="65">
        <f t="shared" ref="BY68" si="64">SUM(BY67,BY65,BY64,BY63,BY11:BY20,BY22:BY29,BY31:BY61)</f>
        <v>18</v>
      </c>
      <c r="BZ68" s="78">
        <f t="shared" ref="BZ68" si="65">SUM(BZ67,BZ65,BZ64,BZ63,BZ11:BZ20,BZ22:BZ29,BZ31:BZ61)</f>
        <v>0</v>
      </c>
      <c r="CA68" s="85">
        <f t="shared" ref="CA68" si="66">SUM(CA67,CA65,CA64,CA63,CA11:CA20,CA22:CA29,CA31:CA61)</f>
        <v>223</v>
      </c>
      <c r="CB68" s="83">
        <f t="shared" ref="CB68" si="67">SUM(CB67,CB65,CB64,CB63,CB11:CB20,CB22:CB29,CB31:CB61)</f>
        <v>126</v>
      </c>
      <c r="CC68" s="70"/>
    </row>
    <row r="69" spans="1:81" x14ac:dyDescent="0.3">
      <c r="A69" s="28"/>
      <c r="B69" s="28"/>
      <c r="C69" s="28" t="s">
        <v>151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99"/>
      <c r="CB69" s="29"/>
    </row>
    <row r="70" spans="1:81" x14ac:dyDescent="0.3">
      <c r="A70" s="28"/>
      <c r="B70" s="28" t="s">
        <v>164</v>
      </c>
      <c r="C70" s="28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</row>
    <row r="71" spans="1:81" x14ac:dyDescent="0.3">
      <c r="A71" s="28"/>
      <c r="B71" s="28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</row>
    <row r="72" spans="1:81" x14ac:dyDescent="0.3">
      <c r="A72" s="28"/>
      <c r="B72" s="28" t="s">
        <v>165</v>
      </c>
      <c r="C72" s="28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</row>
    <row r="73" spans="1:81" x14ac:dyDescent="0.3">
      <c r="A73" s="28"/>
      <c r="B73" s="28"/>
      <c r="C73" s="28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</row>
    <row r="74" spans="1:81" x14ac:dyDescent="0.3">
      <c r="A74" s="28"/>
      <c r="B74" s="28"/>
      <c r="C74" s="28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</row>
    <row r="75" spans="1:81" x14ac:dyDescent="0.3">
      <c r="A75" s="28"/>
      <c r="B75" s="28"/>
      <c r="C75" s="28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</row>
    <row r="76" spans="1:81" ht="14.4" x14ac:dyDescent="0.3">
      <c r="A76" s="28"/>
      <c r="B76" s="28" t="s">
        <v>33</v>
      </c>
      <c r="C76" s="28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116" t="s">
        <v>159</v>
      </c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</row>
    <row r="77" spans="1:81" ht="14.4" x14ac:dyDescent="0.3">
      <c r="A77" s="28"/>
      <c r="B77" s="28" t="s">
        <v>34</v>
      </c>
      <c r="C77" s="28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116" t="s">
        <v>160</v>
      </c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</row>
    <row r="78" spans="1:81" x14ac:dyDescent="0.3">
      <c r="A78" s="28"/>
      <c r="B78" s="28"/>
      <c r="C78" s="28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117" t="s">
        <v>161</v>
      </c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</row>
    <row r="79" spans="1:81" x14ac:dyDescent="0.3">
      <c r="A79" s="28"/>
      <c r="B79" s="28"/>
      <c r="C79" s="28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</row>
    <row r="80" spans="1:81" x14ac:dyDescent="0.3">
      <c r="A80" s="28"/>
      <c r="B80" s="28"/>
      <c r="C80" s="28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</row>
  </sheetData>
  <mergeCells count="27">
    <mergeCell ref="CB5:CB9"/>
    <mergeCell ref="A5:A9"/>
    <mergeCell ref="C5:C9"/>
    <mergeCell ref="B5:B9"/>
    <mergeCell ref="M5:Z6"/>
    <mergeCell ref="CA5:CA9"/>
    <mergeCell ref="AA7:AF8"/>
    <mergeCell ref="AA5:AK6"/>
    <mergeCell ref="AG7:AK8"/>
    <mergeCell ref="AL5:BA6"/>
    <mergeCell ref="AL7:AS8"/>
    <mergeCell ref="AT7:BA8"/>
    <mergeCell ref="BB5:BM6"/>
    <mergeCell ref="BB7:BG8"/>
    <mergeCell ref="BH7:BM8"/>
    <mergeCell ref="BN5:BZ6"/>
    <mergeCell ref="BN7:BT8"/>
    <mergeCell ref="BU7:BZ8"/>
    <mergeCell ref="A66:C66"/>
    <mergeCell ref="A68:C68"/>
    <mergeCell ref="D5:L8"/>
    <mergeCell ref="M7:S8"/>
    <mergeCell ref="T7:Z8"/>
    <mergeCell ref="A30:C30"/>
    <mergeCell ref="A62:C62"/>
    <mergeCell ref="A10:C10"/>
    <mergeCell ref="A21:C21"/>
  </mergeCells>
  <printOptions horizontalCentered="1" verticalCentered="1" gridLines="1"/>
  <pageMargins left="0" right="0" top="0" bottom="0" header="0" footer="0"/>
  <pageSetup paperSize="9" scale="38" fitToWidth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X46"/>
  <sheetViews>
    <sheetView topLeftCell="D10" zoomScale="110" zoomScaleNormal="110" workbookViewId="0">
      <selection activeCell="A29" sqref="A29:XFD29"/>
    </sheetView>
  </sheetViews>
  <sheetFormatPr defaultColWidth="9.109375" defaultRowHeight="13.8" x14ac:dyDescent="0.3"/>
  <cols>
    <col min="1" max="1" width="4.109375" style="2" customWidth="1"/>
    <col min="2" max="2" width="4.6640625" style="2" customWidth="1"/>
    <col min="3" max="3" width="36.44140625" style="27" customWidth="1"/>
    <col min="4" max="4" width="4.5546875" style="2" customWidth="1"/>
    <col min="5" max="6" width="3.77734375" style="2" customWidth="1"/>
    <col min="7" max="30" width="3.109375" style="2" customWidth="1"/>
    <col min="31" max="31" width="3.77734375" style="2" customWidth="1"/>
    <col min="32" max="34" width="3.109375" style="2" customWidth="1"/>
    <col min="35" max="35" width="3.77734375" style="2" customWidth="1"/>
    <col min="36" max="38" width="3.109375" style="2" customWidth="1"/>
    <col min="39" max="40" width="3.77734375" style="2" customWidth="1"/>
    <col min="41" max="43" width="3.109375" style="2" customWidth="1"/>
    <col min="44" max="45" width="3.77734375" style="2" customWidth="1"/>
    <col min="46" max="47" width="3.109375" style="2" customWidth="1"/>
    <col min="48" max="48" width="7.33203125" style="2" customWidth="1"/>
    <col min="49" max="49" width="7.77734375" style="9" customWidth="1"/>
    <col min="50" max="16384" width="9.109375" style="2"/>
  </cols>
  <sheetData>
    <row r="1" spans="1:49" x14ac:dyDescent="0.3">
      <c r="A1" s="121" t="s">
        <v>25</v>
      </c>
      <c r="B1" s="122"/>
      <c r="C1" s="122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4"/>
    </row>
    <row r="2" spans="1:49" x14ac:dyDescent="0.3">
      <c r="A2" s="36" t="s">
        <v>98</v>
      </c>
      <c r="B2" s="33"/>
      <c r="C2" s="33"/>
      <c r="D2" s="32"/>
      <c r="E2" s="32"/>
      <c r="F2" s="32"/>
      <c r="G2" s="32"/>
      <c r="H2" s="32"/>
      <c r="I2" s="32"/>
      <c r="J2" s="32"/>
      <c r="K2" s="32"/>
      <c r="L2" s="32"/>
      <c r="M2" s="105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125"/>
    </row>
    <row r="3" spans="1:49" x14ac:dyDescent="0.3">
      <c r="A3" s="36" t="s">
        <v>158</v>
      </c>
      <c r="B3" s="33"/>
      <c r="C3" s="33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125"/>
    </row>
    <row r="4" spans="1:49" ht="14.4" thickBot="1" x14ac:dyDescent="0.35">
      <c r="A4" s="46" t="s">
        <v>99</v>
      </c>
      <c r="B4" s="34"/>
      <c r="C4" s="34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126"/>
    </row>
    <row r="5" spans="1:49" s="1" customFormat="1" ht="15.75" customHeight="1" x14ac:dyDescent="0.3">
      <c r="A5" s="143" t="s">
        <v>17</v>
      </c>
      <c r="B5" s="155" t="s">
        <v>0</v>
      </c>
      <c r="C5" s="145" t="s">
        <v>1</v>
      </c>
      <c r="D5" s="143" t="s">
        <v>16</v>
      </c>
      <c r="E5" s="144"/>
      <c r="F5" s="144"/>
      <c r="G5" s="144"/>
      <c r="H5" s="144"/>
      <c r="I5" s="143" t="s">
        <v>2</v>
      </c>
      <c r="J5" s="144"/>
      <c r="K5" s="144"/>
      <c r="L5" s="144"/>
      <c r="M5" s="144"/>
      <c r="N5" s="145"/>
      <c r="O5" s="143" t="s">
        <v>7</v>
      </c>
      <c r="P5" s="144"/>
      <c r="Q5" s="144"/>
      <c r="R5" s="144"/>
      <c r="S5" s="144"/>
      <c r="T5" s="145"/>
      <c r="U5" s="143" t="s">
        <v>10</v>
      </c>
      <c r="V5" s="144"/>
      <c r="W5" s="144"/>
      <c r="X5" s="144"/>
      <c r="Y5" s="144"/>
      <c r="Z5" s="144"/>
      <c r="AA5" s="144"/>
      <c r="AB5" s="144"/>
      <c r="AC5" s="145"/>
      <c r="AD5" s="143" t="s">
        <v>19</v>
      </c>
      <c r="AE5" s="144"/>
      <c r="AF5" s="144"/>
      <c r="AG5" s="144"/>
      <c r="AH5" s="144"/>
      <c r="AI5" s="144"/>
      <c r="AJ5" s="144"/>
      <c r="AK5" s="145"/>
      <c r="AL5" s="143" t="s">
        <v>20</v>
      </c>
      <c r="AM5" s="144"/>
      <c r="AN5" s="144"/>
      <c r="AO5" s="144"/>
      <c r="AP5" s="144"/>
      <c r="AQ5" s="144"/>
      <c r="AR5" s="144"/>
      <c r="AS5" s="144"/>
      <c r="AT5" s="144"/>
      <c r="AU5" s="145"/>
      <c r="AV5" s="158" t="s">
        <v>39</v>
      </c>
      <c r="AW5" s="150" t="s">
        <v>123</v>
      </c>
    </row>
    <row r="6" spans="1:49" s="1" customFormat="1" ht="8.25" customHeight="1" x14ac:dyDescent="0.3">
      <c r="A6" s="135"/>
      <c r="B6" s="156"/>
      <c r="C6" s="137"/>
      <c r="D6" s="135"/>
      <c r="E6" s="136"/>
      <c r="F6" s="136"/>
      <c r="G6" s="136"/>
      <c r="H6" s="136"/>
      <c r="I6" s="135"/>
      <c r="J6" s="136"/>
      <c r="K6" s="136"/>
      <c r="L6" s="136"/>
      <c r="M6" s="136"/>
      <c r="N6" s="137"/>
      <c r="O6" s="135"/>
      <c r="P6" s="136"/>
      <c r="Q6" s="136"/>
      <c r="R6" s="136"/>
      <c r="S6" s="136"/>
      <c r="T6" s="137"/>
      <c r="U6" s="135"/>
      <c r="V6" s="136"/>
      <c r="W6" s="136"/>
      <c r="X6" s="136"/>
      <c r="Y6" s="136"/>
      <c r="Z6" s="136"/>
      <c r="AA6" s="136"/>
      <c r="AB6" s="136"/>
      <c r="AC6" s="137"/>
      <c r="AD6" s="135"/>
      <c r="AE6" s="136"/>
      <c r="AF6" s="136"/>
      <c r="AG6" s="136"/>
      <c r="AH6" s="136"/>
      <c r="AI6" s="136"/>
      <c r="AJ6" s="136"/>
      <c r="AK6" s="137"/>
      <c r="AL6" s="135"/>
      <c r="AM6" s="136"/>
      <c r="AN6" s="136"/>
      <c r="AO6" s="136"/>
      <c r="AP6" s="136"/>
      <c r="AQ6" s="136"/>
      <c r="AR6" s="136"/>
      <c r="AS6" s="136"/>
      <c r="AT6" s="136"/>
      <c r="AU6" s="137"/>
      <c r="AV6" s="159"/>
      <c r="AW6" s="151"/>
    </row>
    <row r="7" spans="1:49" s="1" customFormat="1" ht="15.75" customHeight="1" x14ac:dyDescent="0.3">
      <c r="A7" s="135"/>
      <c r="B7" s="156"/>
      <c r="C7" s="137"/>
      <c r="D7" s="135"/>
      <c r="E7" s="136"/>
      <c r="F7" s="136"/>
      <c r="G7" s="136"/>
      <c r="H7" s="136"/>
      <c r="I7" s="135" t="s">
        <v>4</v>
      </c>
      <c r="J7" s="136"/>
      <c r="K7" s="136"/>
      <c r="L7" s="136" t="s">
        <v>6</v>
      </c>
      <c r="M7" s="136"/>
      <c r="N7" s="137"/>
      <c r="O7" s="135" t="s">
        <v>8</v>
      </c>
      <c r="P7" s="136"/>
      <c r="Q7" s="136"/>
      <c r="R7" s="136" t="s">
        <v>9</v>
      </c>
      <c r="S7" s="136"/>
      <c r="T7" s="137"/>
      <c r="U7" s="135" t="s">
        <v>11</v>
      </c>
      <c r="V7" s="136"/>
      <c r="W7" s="136"/>
      <c r="X7" s="136"/>
      <c r="Y7" s="136"/>
      <c r="Z7" s="136" t="s">
        <v>12</v>
      </c>
      <c r="AA7" s="136"/>
      <c r="AB7" s="136"/>
      <c r="AC7" s="137"/>
      <c r="AD7" s="135" t="s">
        <v>21</v>
      </c>
      <c r="AE7" s="136"/>
      <c r="AF7" s="136"/>
      <c r="AG7" s="136"/>
      <c r="AH7" s="136" t="s">
        <v>22</v>
      </c>
      <c r="AI7" s="136"/>
      <c r="AJ7" s="136"/>
      <c r="AK7" s="137"/>
      <c r="AL7" s="135" t="s">
        <v>23</v>
      </c>
      <c r="AM7" s="136"/>
      <c r="AN7" s="136"/>
      <c r="AO7" s="136"/>
      <c r="AP7" s="136"/>
      <c r="AQ7" s="136" t="s">
        <v>24</v>
      </c>
      <c r="AR7" s="136"/>
      <c r="AS7" s="136"/>
      <c r="AT7" s="136"/>
      <c r="AU7" s="137"/>
      <c r="AV7" s="159"/>
      <c r="AW7" s="151"/>
    </row>
    <row r="8" spans="1:49" s="1" customFormat="1" ht="9" customHeight="1" x14ac:dyDescent="0.3">
      <c r="A8" s="135"/>
      <c r="B8" s="156"/>
      <c r="C8" s="137"/>
      <c r="D8" s="135"/>
      <c r="E8" s="136"/>
      <c r="F8" s="136"/>
      <c r="G8" s="136"/>
      <c r="H8" s="136"/>
      <c r="I8" s="135"/>
      <c r="J8" s="136"/>
      <c r="K8" s="136"/>
      <c r="L8" s="136"/>
      <c r="M8" s="136"/>
      <c r="N8" s="137"/>
      <c r="O8" s="135"/>
      <c r="P8" s="136"/>
      <c r="Q8" s="136"/>
      <c r="R8" s="136"/>
      <c r="S8" s="136"/>
      <c r="T8" s="137"/>
      <c r="U8" s="135"/>
      <c r="V8" s="136"/>
      <c r="W8" s="136"/>
      <c r="X8" s="136"/>
      <c r="Y8" s="136"/>
      <c r="Z8" s="136"/>
      <c r="AA8" s="136"/>
      <c r="AB8" s="136"/>
      <c r="AC8" s="137"/>
      <c r="AD8" s="135"/>
      <c r="AE8" s="136"/>
      <c r="AF8" s="136"/>
      <c r="AG8" s="136"/>
      <c r="AH8" s="136"/>
      <c r="AI8" s="136"/>
      <c r="AJ8" s="136"/>
      <c r="AK8" s="137"/>
      <c r="AL8" s="135"/>
      <c r="AM8" s="136"/>
      <c r="AN8" s="136"/>
      <c r="AO8" s="136"/>
      <c r="AP8" s="136"/>
      <c r="AQ8" s="136"/>
      <c r="AR8" s="136"/>
      <c r="AS8" s="136"/>
      <c r="AT8" s="136"/>
      <c r="AU8" s="137"/>
      <c r="AV8" s="159"/>
      <c r="AW8" s="151"/>
    </row>
    <row r="9" spans="1:49" s="1" customFormat="1" ht="93" customHeight="1" thickBot="1" x14ac:dyDescent="0.35">
      <c r="A9" s="153"/>
      <c r="B9" s="157"/>
      <c r="C9" s="154"/>
      <c r="D9" s="42" t="s">
        <v>3</v>
      </c>
      <c r="E9" s="43" t="s">
        <v>36</v>
      </c>
      <c r="F9" s="44" t="s">
        <v>42</v>
      </c>
      <c r="G9" s="44" t="s">
        <v>43</v>
      </c>
      <c r="H9" s="44" t="s">
        <v>44</v>
      </c>
      <c r="I9" s="43" t="s">
        <v>36</v>
      </c>
      <c r="J9" s="44" t="s">
        <v>5</v>
      </c>
      <c r="K9" s="44" t="s">
        <v>38</v>
      </c>
      <c r="L9" s="43" t="s">
        <v>36</v>
      </c>
      <c r="M9" s="44" t="s">
        <v>5</v>
      </c>
      <c r="N9" s="44" t="s">
        <v>38</v>
      </c>
      <c r="O9" s="43" t="s">
        <v>36</v>
      </c>
      <c r="P9" s="44" t="s">
        <v>5</v>
      </c>
      <c r="Q9" s="44" t="s">
        <v>38</v>
      </c>
      <c r="R9" s="43" t="s">
        <v>36</v>
      </c>
      <c r="S9" s="44" t="s">
        <v>5</v>
      </c>
      <c r="T9" s="44" t="s">
        <v>38</v>
      </c>
      <c r="U9" s="43" t="s">
        <v>36</v>
      </c>
      <c r="V9" s="44" t="s">
        <v>42</v>
      </c>
      <c r="W9" s="44" t="s">
        <v>44</v>
      </c>
      <c r="X9" s="44" t="s">
        <v>5</v>
      </c>
      <c r="Y9" s="44" t="s">
        <v>38</v>
      </c>
      <c r="Z9" s="43" t="s">
        <v>36</v>
      </c>
      <c r="AA9" s="44" t="s">
        <v>44</v>
      </c>
      <c r="AB9" s="44" t="s">
        <v>5</v>
      </c>
      <c r="AC9" s="44" t="s">
        <v>38</v>
      </c>
      <c r="AD9" s="43" t="s">
        <v>36</v>
      </c>
      <c r="AE9" s="44" t="s">
        <v>42</v>
      </c>
      <c r="AF9" s="44" t="s">
        <v>5</v>
      </c>
      <c r="AG9" s="44" t="s">
        <v>38</v>
      </c>
      <c r="AH9" s="43" t="s">
        <v>36</v>
      </c>
      <c r="AI9" s="44" t="s">
        <v>42</v>
      </c>
      <c r="AJ9" s="44" t="s">
        <v>5</v>
      </c>
      <c r="AK9" s="44" t="s">
        <v>38</v>
      </c>
      <c r="AL9" s="43" t="s">
        <v>36</v>
      </c>
      <c r="AM9" s="44" t="s">
        <v>42</v>
      </c>
      <c r="AN9" s="44" t="s">
        <v>43</v>
      </c>
      <c r="AO9" s="44" t="s">
        <v>5</v>
      </c>
      <c r="AP9" s="44" t="s">
        <v>38</v>
      </c>
      <c r="AQ9" s="43" t="s">
        <v>36</v>
      </c>
      <c r="AR9" s="44" t="s">
        <v>42</v>
      </c>
      <c r="AS9" s="44" t="s">
        <v>43</v>
      </c>
      <c r="AT9" s="44" t="s">
        <v>5</v>
      </c>
      <c r="AU9" s="44" t="s">
        <v>38</v>
      </c>
      <c r="AV9" s="160"/>
      <c r="AW9" s="152"/>
    </row>
    <row r="10" spans="1:49" ht="18" customHeight="1" thickBot="1" x14ac:dyDescent="0.35">
      <c r="A10" s="162" t="s">
        <v>28</v>
      </c>
      <c r="B10" s="163"/>
      <c r="C10" s="16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38"/>
    </row>
    <row r="11" spans="1:49" ht="15.75" customHeight="1" thickBot="1" x14ac:dyDescent="0.35">
      <c r="A11" s="14">
        <v>1</v>
      </c>
      <c r="B11" s="15"/>
      <c r="C11" s="97" t="s">
        <v>100</v>
      </c>
      <c r="D11" s="11">
        <v>60</v>
      </c>
      <c r="E11" s="14">
        <v>30</v>
      </c>
      <c r="F11" s="15">
        <v>30</v>
      </c>
      <c r="G11" s="15"/>
      <c r="H11" s="15"/>
      <c r="I11" s="14"/>
      <c r="J11" s="15"/>
      <c r="K11" s="16"/>
      <c r="L11" s="14"/>
      <c r="M11" s="15"/>
      <c r="N11" s="16"/>
      <c r="O11" s="14"/>
      <c r="P11" s="15"/>
      <c r="Q11" s="16"/>
      <c r="R11" s="14"/>
      <c r="S11" s="15"/>
      <c r="T11" s="16"/>
      <c r="U11" s="14">
        <v>30</v>
      </c>
      <c r="V11" s="15">
        <v>30</v>
      </c>
      <c r="W11" s="15"/>
      <c r="X11" s="15">
        <v>4</v>
      </c>
      <c r="Y11" s="16" t="s">
        <v>54</v>
      </c>
      <c r="Z11" s="14"/>
      <c r="AA11" s="15"/>
      <c r="AB11" s="15"/>
      <c r="AC11" s="16"/>
      <c r="AD11" s="14"/>
      <c r="AE11" s="15"/>
      <c r="AF11" s="15"/>
      <c r="AG11" s="16"/>
      <c r="AH11" s="14"/>
      <c r="AI11" s="15"/>
      <c r="AJ11" s="15"/>
      <c r="AK11" s="16"/>
      <c r="AL11" s="14"/>
      <c r="AM11" s="15"/>
      <c r="AN11" s="15"/>
      <c r="AO11" s="15"/>
      <c r="AP11" s="16"/>
      <c r="AQ11" s="14"/>
      <c r="AR11" s="15"/>
      <c r="AS11" s="15"/>
      <c r="AT11" s="15"/>
      <c r="AU11" s="16"/>
      <c r="AV11" s="11">
        <f t="shared" ref="AV11:AV38" si="0">SUM(J11,M11,P11,S11,X11,AB11,AF11,AJ11,AO11,AT11)</f>
        <v>4</v>
      </c>
      <c r="AW11" s="83">
        <v>2</v>
      </c>
    </row>
    <row r="12" spans="1:49" ht="15.75" customHeight="1" thickBot="1" x14ac:dyDescent="0.35">
      <c r="A12" s="17">
        <v>2</v>
      </c>
      <c r="B12" s="3"/>
      <c r="C12" s="39" t="s">
        <v>162</v>
      </c>
      <c r="D12" s="12">
        <v>60</v>
      </c>
      <c r="E12" s="17"/>
      <c r="F12" s="3"/>
      <c r="G12" s="3"/>
      <c r="H12" s="3">
        <v>60</v>
      </c>
      <c r="I12" s="17"/>
      <c r="J12" s="3"/>
      <c r="K12" s="18"/>
      <c r="L12" s="17"/>
      <c r="M12" s="3"/>
      <c r="N12" s="18"/>
      <c r="O12" s="17"/>
      <c r="P12" s="3"/>
      <c r="Q12" s="18"/>
      <c r="R12" s="17"/>
      <c r="S12" s="3"/>
      <c r="T12" s="18"/>
      <c r="U12" s="17"/>
      <c r="V12" s="3"/>
      <c r="W12" s="3">
        <v>30</v>
      </c>
      <c r="X12" s="3">
        <v>4</v>
      </c>
      <c r="Y12" s="18" t="s">
        <v>55</v>
      </c>
      <c r="Z12" s="17"/>
      <c r="AA12" s="3">
        <v>30</v>
      </c>
      <c r="AB12" s="3">
        <v>4</v>
      </c>
      <c r="AC12" s="18" t="s">
        <v>55</v>
      </c>
      <c r="AD12" s="17"/>
      <c r="AE12" s="3"/>
      <c r="AF12" s="3"/>
      <c r="AG12" s="18"/>
      <c r="AH12" s="17"/>
      <c r="AI12" s="3"/>
      <c r="AJ12" s="3"/>
      <c r="AK12" s="18"/>
      <c r="AL12" s="17"/>
      <c r="AM12" s="3"/>
      <c r="AN12" s="3"/>
      <c r="AO12" s="3"/>
      <c r="AP12" s="18"/>
      <c r="AQ12" s="17"/>
      <c r="AR12" s="3"/>
      <c r="AS12" s="3"/>
      <c r="AT12" s="3"/>
      <c r="AU12" s="18"/>
      <c r="AV12" s="11">
        <f t="shared" si="0"/>
        <v>8</v>
      </c>
      <c r="AW12" s="84">
        <v>8</v>
      </c>
    </row>
    <row r="13" spans="1:49" ht="15.75" customHeight="1" thickBot="1" x14ac:dyDescent="0.35">
      <c r="A13" s="17">
        <v>3</v>
      </c>
      <c r="B13" s="3"/>
      <c r="C13" s="39" t="s">
        <v>101</v>
      </c>
      <c r="D13" s="12">
        <v>30</v>
      </c>
      <c r="E13" s="17"/>
      <c r="F13" s="3">
        <v>30</v>
      </c>
      <c r="G13" s="3"/>
      <c r="H13" s="3"/>
      <c r="I13" s="17"/>
      <c r="J13" s="3"/>
      <c r="K13" s="18"/>
      <c r="L13" s="17"/>
      <c r="M13" s="3"/>
      <c r="N13" s="18"/>
      <c r="O13" s="17"/>
      <c r="P13" s="3"/>
      <c r="Q13" s="18"/>
      <c r="R13" s="17"/>
      <c r="S13" s="3"/>
      <c r="T13" s="18"/>
      <c r="U13" s="17"/>
      <c r="V13" s="3"/>
      <c r="W13" s="3"/>
      <c r="X13" s="3"/>
      <c r="Y13" s="18"/>
      <c r="Z13" s="17"/>
      <c r="AA13" s="3"/>
      <c r="AB13" s="3"/>
      <c r="AC13" s="18"/>
      <c r="AD13" s="17"/>
      <c r="AE13" s="3">
        <v>30</v>
      </c>
      <c r="AF13" s="3">
        <v>3</v>
      </c>
      <c r="AG13" s="18" t="s">
        <v>55</v>
      </c>
      <c r="AH13" s="17"/>
      <c r="AI13" s="3"/>
      <c r="AJ13" s="3"/>
      <c r="AK13" s="18"/>
      <c r="AL13" s="17"/>
      <c r="AM13" s="3"/>
      <c r="AN13" s="3"/>
      <c r="AO13" s="3"/>
      <c r="AP13" s="18"/>
      <c r="AQ13" s="17"/>
      <c r="AR13" s="3"/>
      <c r="AS13" s="3"/>
      <c r="AT13" s="3"/>
      <c r="AU13" s="18"/>
      <c r="AV13" s="11">
        <f t="shared" si="0"/>
        <v>3</v>
      </c>
      <c r="AW13" s="85">
        <v>3</v>
      </c>
    </row>
    <row r="14" spans="1:49" ht="25.8" customHeight="1" thickBot="1" x14ac:dyDescent="0.35">
      <c r="A14" s="17">
        <v>4</v>
      </c>
      <c r="B14" s="3"/>
      <c r="C14" s="39" t="s">
        <v>156</v>
      </c>
      <c r="D14" s="12">
        <v>45</v>
      </c>
      <c r="E14" s="17">
        <v>15</v>
      </c>
      <c r="F14" s="3">
        <v>30</v>
      </c>
      <c r="G14" s="3"/>
      <c r="H14" s="3"/>
      <c r="I14" s="17"/>
      <c r="J14" s="3"/>
      <c r="K14" s="18"/>
      <c r="L14" s="17"/>
      <c r="M14" s="3"/>
      <c r="N14" s="18"/>
      <c r="O14" s="17"/>
      <c r="P14" s="3"/>
      <c r="Q14" s="18"/>
      <c r="R14" s="17"/>
      <c r="S14" s="3"/>
      <c r="T14" s="18"/>
      <c r="U14" s="17"/>
      <c r="V14" s="3"/>
      <c r="W14" s="3"/>
      <c r="X14" s="3"/>
      <c r="Y14" s="18"/>
      <c r="Z14" s="17"/>
      <c r="AA14" s="3"/>
      <c r="AB14" s="3"/>
      <c r="AC14" s="18"/>
      <c r="AD14" s="17">
        <v>15</v>
      </c>
      <c r="AE14" s="3">
        <v>30</v>
      </c>
      <c r="AF14" s="3">
        <v>3</v>
      </c>
      <c r="AG14" s="18" t="s">
        <v>54</v>
      </c>
      <c r="AH14" s="17"/>
      <c r="AI14" s="3"/>
      <c r="AJ14" s="3"/>
      <c r="AK14" s="18"/>
      <c r="AL14" s="17"/>
      <c r="AM14" s="3"/>
      <c r="AN14" s="3"/>
      <c r="AO14" s="3"/>
      <c r="AP14" s="18"/>
      <c r="AQ14" s="17"/>
      <c r="AR14" s="3"/>
      <c r="AS14" s="3"/>
      <c r="AT14" s="3"/>
      <c r="AU14" s="18"/>
      <c r="AV14" s="11">
        <f t="shared" si="0"/>
        <v>3</v>
      </c>
      <c r="AW14" s="85">
        <v>2</v>
      </c>
    </row>
    <row r="15" spans="1:49" ht="15.75" customHeight="1" thickBot="1" x14ac:dyDescent="0.35">
      <c r="A15" s="17">
        <v>5</v>
      </c>
      <c r="B15" s="3"/>
      <c r="C15" s="39" t="s">
        <v>102</v>
      </c>
      <c r="D15" s="50">
        <v>30</v>
      </c>
      <c r="E15" s="51">
        <v>15</v>
      </c>
      <c r="F15" s="4">
        <v>15</v>
      </c>
      <c r="G15" s="4"/>
      <c r="H15" s="4"/>
      <c r="I15" s="51"/>
      <c r="J15" s="4"/>
      <c r="K15" s="52"/>
      <c r="L15" s="51"/>
      <c r="M15" s="4"/>
      <c r="N15" s="52"/>
      <c r="O15" s="51"/>
      <c r="P15" s="4"/>
      <c r="Q15" s="52"/>
      <c r="R15" s="51"/>
      <c r="S15" s="4"/>
      <c r="T15" s="52"/>
      <c r="U15" s="51"/>
      <c r="V15" s="4"/>
      <c r="W15" s="4"/>
      <c r="X15" s="4"/>
      <c r="Y15" s="52"/>
      <c r="Z15" s="51"/>
      <c r="AA15" s="4"/>
      <c r="AB15" s="4"/>
      <c r="AC15" s="52"/>
      <c r="AD15" s="51">
        <v>15</v>
      </c>
      <c r="AE15" s="4">
        <v>15</v>
      </c>
      <c r="AF15" s="4">
        <v>3</v>
      </c>
      <c r="AG15" s="52" t="s">
        <v>55</v>
      </c>
      <c r="AH15" s="51"/>
      <c r="AI15" s="4"/>
      <c r="AJ15" s="4"/>
      <c r="AK15" s="52"/>
      <c r="AL15" s="51"/>
      <c r="AM15" s="4"/>
      <c r="AN15" s="4"/>
      <c r="AO15" s="4"/>
      <c r="AP15" s="52"/>
      <c r="AQ15" s="51"/>
      <c r="AR15" s="4"/>
      <c r="AS15" s="4"/>
      <c r="AT15" s="4"/>
      <c r="AU15" s="52"/>
      <c r="AV15" s="11">
        <f t="shared" si="0"/>
        <v>3</v>
      </c>
      <c r="AW15" s="85">
        <v>2</v>
      </c>
    </row>
    <row r="16" spans="1:49" ht="15.75" customHeight="1" thickBot="1" x14ac:dyDescent="0.35">
      <c r="A16" s="17">
        <v>6</v>
      </c>
      <c r="B16" s="3"/>
      <c r="C16" s="39" t="s">
        <v>103</v>
      </c>
      <c r="D16" s="50">
        <v>45</v>
      </c>
      <c r="E16" s="51">
        <v>15</v>
      </c>
      <c r="F16" s="4">
        <v>30</v>
      </c>
      <c r="G16" s="4"/>
      <c r="H16" s="4"/>
      <c r="I16" s="51"/>
      <c r="J16" s="4"/>
      <c r="K16" s="52"/>
      <c r="L16" s="51"/>
      <c r="M16" s="4"/>
      <c r="N16" s="52"/>
      <c r="O16" s="51"/>
      <c r="P16" s="4"/>
      <c r="Q16" s="52"/>
      <c r="R16" s="51"/>
      <c r="S16" s="4"/>
      <c r="T16" s="52"/>
      <c r="U16" s="51"/>
      <c r="V16" s="4"/>
      <c r="W16" s="4"/>
      <c r="X16" s="4"/>
      <c r="Y16" s="52"/>
      <c r="Z16" s="51"/>
      <c r="AA16" s="4"/>
      <c r="AB16" s="4"/>
      <c r="AC16" s="52"/>
      <c r="AD16" s="51">
        <v>15</v>
      </c>
      <c r="AE16" s="4">
        <v>30</v>
      </c>
      <c r="AF16" s="4">
        <v>3</v>
      </c>
      <c r="AG16" s="52" t="s">
        <v>54</v>
      </c>
      <c r="AH16" s="51"/>
      <c r="AI16" s="4"/>
      <c r="AJ16" s="4"/>
      <c r="AK16" s="52"/>
      <c r="AL16" s="51"/>
      <c r="AM16" s="4"/>
      <c r="AN16" s="4"/>
      <c r="AO16" s="4"/>
      <c r="AP16" s="52"/>
      <c r="AQ16" s="51"/>
      <c r="AR16" s="4"/>
      <c r="AS16" s="4"/>
      <c r="AT16" s="4"/>
      <c r="AU16" s="52"/>
      <c r="AV16" s="11">
        <f t="shared" si="0"/>
        <v>3</v>
      </c>
      <c r="AW16" s="85">
        <v>2</v>
      </c>
    </row>
    <row r="17" spans="1:49" ht="15.75" customHeight="1" thickBot="1" x14ac:dyDescent="0.35">
      <c r="A17" s="17">
        <v>7</v>
      </c>
      <c r="B17" s="3"/>
      <c r="C17" s="39" t="s">
        <v>104</v>
      </c>
      <c r="D17" s="50">
        <v>30</v>
      </c>
      <c r="E17" s="51"/>
      <c r="F17" s="4">
        <v>30</v>
      </c>
      <c r="G17" s="4"/>
      <c r="H17" s="4"/>
      <c r="I17" s="51"/>
      <c r="J17" s="4"/>
      <c r="K17" s="52"/>
      <c r="L17" s="51"/>
      <c r="M17" s="4"/>
      <c r="N17" s="52"/>
      <c r="O17" s="51"/>
      <c r="P17" s="4"/>
      <c r="Q17" s="52"/>
      <c r="R17" s="51"/>
      <c r="S17" s="4"/>
      <c r="T17" s="52"/>
      <c r="U17" s="51"/>
      <c r="V17" s="4"/>
      <c r="W17" s="4"/>
      <c r="X17" s="4"/>
      <c r="Y17" s="52"/>
      <c r="Z17" s="51"/>
      <c r="AA17" s="4"/>
      <c r="AB17" s="4"/>
      <c r="AC17" s="52"/>
      <c r="AD17" s="51"/>
      <c r="AE17" s="4">
        <v>30</v>
      </c>
      <c r="AF17" s="4">
        <v>2</v>
      </c>
      <c r="AG17" s="52" t="s">
        <v>55</v>
      </c>
      <c r="AH17" s="51"/>
      <c r="AI17" s="4"/>
      <c r="AJ17" s="4"/>
      <c r="AK17" s="52"/>
      <c r="AL17" s="51"/>
      <c r="AM17" s="4"/>
      <c r="AN17" s="4"/>
      <c r="AO17" s="4"/>
      <c r="AP17" s="52"/>
      <c r="AQ17" s="51"/>
      <c r="AR17" s="4"/>
      <c r="AS17" s="4"/>
      <c r="AT17" s="4"/>
      <c r="AU17" s="52"/>
      <c r="AV17" s="11">
        <f t="shared" si="0"/>
        <v>2</v>
      </c>
      <c r="AW17" s="83">
        <v>2</v>
      </c>
    </row>
    <row r="18" spans="1:49" ht="15.75" customHeight="1" thickBot="1" x14ac:dyDescent="0.35">
      <c r="A18" s="17">
        <v>8</v>
      </c>
      <c r="B18" s="3"/>
      <c r="C18" s="39" t="s">
        <v>105</v>
      </c>
      <c r="D18" s="50">
        <v>30</v>
      </c>
      <c r="E18" s="51">
        <v>15</v>
      </c>
      <c r="F18" s="4">
        <v>15</v>
      </c>
      <c r="G18" s="4"/>
      <c r="H18" s="4"/>
      <c r="I18" s="51"/>
      <c r="J18" s="4"/>
      <c r="K18" s="52"/>
      <c r="L18" s="51"/>
      <c r="M18" s="4"/>
      <c r="N18" s="52"/>
      <c r="O18" s="51"/>
      <c r="P18" s="4"/>
      <c r="Q18" s="52"/>
      <c r="R18" s="51"/>
      <c r="S18" s="4"/>
      <c r="T18" s="52"/>
      <c r="U18" s="51"/>
      <c r="V18" s="4"/>
      <c r="W18" s="4"/>
      <c r="X18" s="4"/>
      <c r="Y18" s="52"/>
      <c r="Z18" s="51"/>
      <c r="AA18" s="4"/>
      <c r="AB18" s="4"/>
      <c r="AC18" s="52"/>
      <c r="AD18" s="51">
        <v>15</v>
      </c>
      <c r="AE18" s="4">
        <v>15</v>
      </c>
      <c r="AF18" s="4">
        <v>2</v>
      </c>
      <c r="AG18" s="52" t="s">
        <v>55</v>
      </c>
      <c r="AH18" s="51"/>
      <c r="AI18" s="4"/>
      <c r="AJ18" s="4"/>
      <c r="AK18" s="52"/>
      <c r="AL18" s="51"/>
      <c r="AM18" s="4"/>
      <c r="AN18" s="4"/>
      <c r="AO18" s="4"/>
      <c r="AP18" s="52"/>
      <c r="AQ18" s="51"/>
      <c r="AR18" s="4"/>
      <c r="AS18" s="4"/>
      <c r="AT18" s="4"/>
      <c r="AU18" s="52"/>
      <c r="AV18" s="11">
        <f t="shared" si="0"/>
        <v>2</v>
      </c>
      <c r="AW18" s="83">
        <v>1</v>
      </c>
    </row>
    <row r="19" spans="1:49" ht="28.2" customHeight="1" thickBot="1" x14ac:dyDescent="0.35">
      <c r="A19" s="17">
        <v>9</v>
      </c>
      <c r="B19" s="3"/>
      <c r="C19" s="39" t="s">
        <v>106</v>
      </c>
      <c r="D19" s="50">
        <v>45</v>
      </c>
      <c r="E19" s="51">
        <v>15</v>
      </c>
      <c r="F19" s="4">
        <v>30</v>
      </c>
      <c r="G19" s="4"/>
      <c r="H19" s="4"/>
      <c r="I19" s="51"/>
      <c r="J19" s="4"/>
      <c r="K19" s="52"/>
      <c r="L19" s="51"/>
      <c r="M19" s="4"/>
      <c r="N19" s="52"/>
      <c r="O19" s="51"/>
      <c r="P19" s="4"/>
      <c r="Q19" s="52"/>
      <c r="R19" s="51"/>
      <c r="S19" s="4"/>
      <c r="T19" s="52"/>
      <c r="U19" s="51"/>
      <c r="V19" s="4"/>
      <c r="W19" s="4"/>
      <c r="X19" s="4"/>
      <c r="Y19" s="52"/>
      <c r="Z19" s="51"/>
      <c r="AA19" s="4"/>
      <c r="AB19" s="4"/>
      <c r="AC19" s="52"/>
      <c r="AD19" s="51"/>
      <c r="AE19" s="4"/>
      <c r="AF19" s="4"/>
      <c r="AG19" s="52"/>
      <c r="AH19" s="51">
        <v>15</v>
      </c>
      <c r="AI19" s="4">
        <v>30</v>
      </c>
      <c r="AJ19" s="4">
        <v>3</v>
      </c>
      <c r="AK19" s="52" t="s">
        <v>54</v>
      </c>
      <c r="AL19" s="51"/>
      <c r="AM19" s="4"/>
      <c r="AN19" s="4"/>
      <c r="AO19" s="4"/>
      <c r="AP19" s="52"/>
      <c r="AQ19" s="51"/>
      <c r="AR19" s="4"/>
      <c r="AS19" s="4"/>
      <c r="AT19" s="4"/>
      <c r="AU19" s="52"/>
      <c r="AV19" s="11">
        <f t="shared" si="0"/>
        <v>3</v>
      </c>
      <c r="AW19" s="84">
        <v>2</v>
      </c>
    </row>
    <row r="20" spans="1:49" ht="15.75" customHeight="1" thickBot="1" x14ac:dyDescent="0.35">
      <c r="A20" s="17">
        <v>10</v>
      </c>
      <c r="B20" s="3"/>
      <c r="C20" s="39" t="s">
        <v>107</v>
      </c>
      <c r="D20" s="50">
        <v>45</v>
      </c>
      <c r="E20" s="51">
        <v>15</v>
      </c>
      <c r="F20" s="4">
        <v>30</v>
      </c>
      <c r="G20" s="4"/>
      <c r="H20" s="4"/>
      <c r="I20" s="51"/>
      <c r="J20" s="4"/>
      <c r="K20" s="52"/>
      <c r="L20" s="51"/>
      <c r="M20" s="4"/>
      <c r="N20" s="52"/>
      <c r="O20" s="51"/>
      <c r="P20" s="4"/>
      <c r="Q20" s="52"/>
      <c r="R20" s="51"/>
      <c r="S20" s="4"/>
      <c r="T20" s="52"/>
      <c r="U20" s="51"/>
      <c r="V20" s="4"/>
      <c r="W20" s="4"/>
      <c r="X20" s="4"/>
      <c r="Y20" s="52"/>
      <c r="Z20" s="51"/>
      <c r="AA20" s="4"/>
      <c r="AB20" s="4"/>
      <c r="AC20" s="52"/>
      <c r="AD20" s="51"/>
      <c r="AE20" s="4"/>
      <c r="AF20" s="4"/>
      <c r="AG20" s="52"/>
      <c r="AH20" s="51">
        <v>15</v>
      </c>
      <c r="AI20" s="4">
        <v>30</v>
      </c>
      <c r="AJ20" s="4">
        <v>3</v>
      </c>
      <c r="AK20" s="52" t="s">
        <v>54</v>
      </c>
      <c r="AL20" s="51"/>
      <c r="AM20" s="4"/>
      <c r="AN20" s="4"/>
      <c r="AO20" s="4"/>
      <c r="AP20" s="52"/>
      <c r="AQ20" s="51"/>
      <c r="AR20" s="4"/>
      <c r="AS20" s="4"/>
      <c r="AT20" s="4"/>
      <c r="AU20" s="52"/>
      <c r="AV20" s="11">
        <f t="shared" si="0"/>
        <v>3</v>
      </c>
      <c r="AW20" s="85">
        <v>2</v>
      </c>
    </row>
    <row r="21" spans="1:49" ht="16.8" customHeight="1" thickBot="1" x14ac:dyDescent="0.35">
      <c r="A21" s="17">
        <v>11</v>
      </c>
      <c r="B21" s="3"/>
      <c r="C21" s="39" t="s">
        <v>152</v>
      </c>
      <c r="D21" s="50">
        <v>30</v>
      </c>
      <c r="E21" s="51">
        <v>15</v>
      </c>
      <c r="F21" s="4">
        <v>15</v>
      </c>
      <c r="G21" s="4"/>
      <c r="H21" s="4"/>
      <c r="I21" s="51"/>
      <c r="J21" s="4"/>
      <c r="K21" s="52"/>
      <c r="L21" s="51"/>
      <c r="M21" s="4"/>
      <c r="N21" s="52"/>
      <c r="O21" s="51"/>
      <c r="P21" s="4"/>
      <c r="Q21" s="52"/>
      <c r="R21" s="51"/>
      <c r="S21" s="4"/>
      <c r="T21" s="52"/>
      <c r="U21" s="51"/>
      <c r="V21" s="4"/>
      <c r="W21" s="4"/>
      <c r="X21" s="4"/>
      <c r="Y21" s="52"/>
      <c r="Z21" s="51"/>
      <c r="AA21" s="4"/>
      <c r="AB21" s="4"/>
      <c r="AC21" s="52"/>
      <c r="AD21" s="51"/>
      <c r="AE21" s="4"/>
      <c r="AF21" s="4"/>
      <c r="AG21" s="52"/>
      <c r="AH21" s="51">
        <v>15</v>
      </c>
      <c r="AI21" s="4">
        <v>15</v>
      </c>
      <c r="AJ21" s="4">
        <v>2</v>
      </c>
      <c r="AK21" s="115" t="s">
        <v>54</v>
      </c>
      <c r="AL21" s="51"/>
      <c r="AM21" s="4"/>
      <c r="AN21" s="4"/>
      <c r="AO21" s="4"/>
      <c r="AP21" s="52"/>
      <c r="AQ21" s="51"/>
      <c r="AR21" s="4"/>
      <c r="AS21" s="4"/>
      <c r="AT21" s="4"/>
      <c r="AU21" s="52"/>
      <c r="AV21" s="11">
        <f t="shared" si="0"/>
        <v>2</v>
      </c>
      <c r="AW21" s="85">
        <v>1</v>
      </c>
    </row>
    <row r="22" spans="1:49" ht="16.2" customHeight="1" thickBot="1" x14ac:dyDescent="0.35">
      <c r="A22" s="17">
        <v>12</v>
      </c>
      <c r="B22" s="3"/>
      <c r="C22" s="39" t="s">
        <v>108</v>
      </c>
      <c r="D22" s="50">
        <v>45</v>
      </c>
      <c r="E22" s="51">
        <v>15</v>
      </c>
      <c r="F22" s="4">
        <v>30</v>
      </c>
      <c r="G22" s="4"/>
      <c r="H22" s="4"/>
      <c r="I22" s="51"/>
      <c r="J22" s="4"/>
      <c r="K22" s="52"/>
      <c r="L22" s="51"/>
      <c r="M22" s="4"/>
      <c r="N22" s="52"/>
      <c r="O22" s="51"/>
      <c r="P22" s="4"/>
      <c r="Q22" s="52"/>
      <c r="R22" s="51"/>
      <c r="S22" s="4"/>
      <c r="T22" s="52"/>
      <c r="U22" s="51"/>
      <c r="V22" s="4"/>
      <c r="W22" s="4"/>
      <c r="X22" s="4"/>
      <c r="Y22" s="52"/>
      <c r="Z22" s="51"/>
      <c r="AA22" s="4"/>
      <c r="AB22" s="4"/>
      <c r="AC22" s="52"/>
      <c r="AD22" s="51"/>
      <c r="AE22" s="4"/>
      <c r="AF22" s="4"/>
      <c r="AG22" s="52"/>
      <c r="AH22" s="51">
        <v>15</v>
      </c>
      <c r="AI22" s="4">
        <v>30</v>
      </c>
      <c r="AJ22" s="4">
        <v>3</v>
      </c>
      <c r="AK22" s="52" t="s">
        <v>54</v>
      </c>
      <c r="AL22" s="51"/>
      <c r="AM22" s="4"/>
      <c r="AN22" s="4"/>
      <c r="AO22" s="4"/>
      <c r="AP22" s="52"/>
      <c r="AQ22" s="51"/>
      <c r="AR22" s="4"/>
      <c r="AS22" s="4"/>
      <c r="AT22" s="4"/>
      <c r="AU22" s="52"/>
      <c r="AV22" s="11">
        <f t="shared" si="0"/>
        <v>3</v>
      </c>
      <c r="AW22" s="85">
        <v>2</v>
      </c>
    </row>
    <row r="23" spans="1:49" ht="15.75" customHeight="1" thickBot="1" x14ac:dyDescent="0.35">
      <c r="A23" s="17">
        <v>13</v>
      </c>
      <c r="B23" s="3"/>
      <c r="C23" s="39" t="s">
        <v>109</v>
      </c>
      <c r="D23" s="50">
        <v>30</v>
      </c>
      <c r="E23" s="51"/>
      <c r="F23" s="4">
        <v>30</v>
      </c>
      <c r="G23" s="4"/>
      <c r="H23" s="4"/>
      <c r="I23" s="51"/>
      <c r="J23" s="4"/>
      <c r="K23" s="52"/>
      <c r="L23" s="51"/>
      <c r="M23" s="4"/>
      <c r="N23" s="52"/>
      <c r="O23" s="51"/>
      <c r="P23" s="4"/>
      <c r="Q23" s="52"/>
      <c r="R23" s="51"/>
      <c r="S23" s="4"/>
      <c r="T23" s="52"/>
      <c r="U23" s="51"/>
      <c r="V23" s="4"/>
      <c r="W23" s="4"/>
      <c r="X23" s="4"/>
      <c r="Y23" s="52"/>
      <c r="Z23" s="51"/>
      <c r="AA23" s="4"/>
      <c r="AB23" s="4"/>
      <c r="AC23" s="52"/>
      <c r="AD23" s="51"/>
      <c r="AE23" s="4"/>
      <c r="AF23" s="4"/>
      <c r="AG23" s="52"/>
      <c r="AH23" s="51"/>
      <c r="AI23" s="4">
        <v>30</v>
      </c>
      <c r="AJ23" s="4">
        <v>2</v>
      </c>
      <c r="AK23" s="52" t="s">
        <v>55</v>
      </c>
      <c r="AL23" s="51"/>
      <c r="AM23" s="4"/>
      <c r="AN23" s="4"/>
      <c r="AO23" s="4"/>
      <c r="AP23" s="52"/>
      <c r="AQ23" s="51"/>
      <c r="AR23" s="4"/>
      <c r="AS23" s="4"/>
      <c r="AT23" s="4"/>
      <c r="AU23" s="52"/>
      <c r="AV23" s="11">
        <f t="shared" si="0"/>
        <v>2</v>
      </c>
      <c r="AW23" s="85">
        <v>2</v>
      </c>
    </row>
    <row r="24" spans="1:49" ht="25.2" customHeight="1" thickBot="1" x14ac:dyDescent="0.35">
      <c r="A24" s="17">
        <v>14</v>
      </c>
      <c r="B24" s="3"/>
      <c r="C24" s="39" t="s">
        <v>110</v>
      </c>
      <c r="D24" s="50">
        <v>45</v>
      </c>
      <c r="E24" s="51">
        <v>15</v>
      </c>
      <c r="F24" s="4">
        <v>30</v>
      </c>
      <c r="G24" s="4"/>
      <c r="H24" s="4"/>
      <c r="I24" s="51"/>
      <c r="J24" s="4"/>
      <c r="K24" s="52"/>
      <c r="L24" s="51"/>
      <c r="M24" s="4"/>
      <c r="N24" s="52"/>
      <c r="O24" s="51"/>
      <c r="P24" s="4"/>
      <c r="Q24" s="52"/>
      <c r="R24" s="51"/>
      <c r="S24" s="4"/>
      <c r="T24" s="52"/>
      <c r="U24" s="51"/>
      <c r="V24" s="4"/>
      <c r="W24" s="4"/>
      <c r="X24" s="4"/>
      <c r="Y24" s="52"/>
      <c r="Z24" s="51"/>
      <c r="AA24" s="4"/>
      <c r="AB24" s="4"/>
      <c r="AC24" s="52"/>
      <c r="AD24" s="51"/>
      <c r="AE24" s="4"/>
      <c r="AF24" s="4"/>
      <c r="AG24" s="52"/>
      <c r="AH24" s="51">
        <v>15</v>
      </c>
      <c r="AI24" s="4">
        <v>30</v>
      </c>
      <c r="AJ24" s="4">
        <v>3</v>
      </c>
      <c r="AK24" s="52" t="s">
        <v>55</v>
      </c>
      <c r="AL24" s="51"/>
      <c r="AM24" s="4"/>
      <c r="AN24" s="4"/>
      <c r="AO24" s="4"/>
      <c r="AP24" s="52"/>
      <c r="AQ24" s="51"/>
      <c r="AR24" s="4"/>
      <c r="AS24" s="4"/>
      <c r="AT24" s="4"/>
      <c r="AU24" s="52"/>
      <c r="AV24" s="11">
        <f t="shared" si="0"/>
        <v>3</v>
      </c>
      <c r="AW24" s="85">
        <v>2</v>
      </c>
    </row>
    <row r="25" spans="1:49" ht="15.75" customHeight="1" thickBot="1" x14ac:dyDescent="0.35">
      <c r="A25" s="17">
        <v>15</v>
      </c>
      <c r="B25" s="3"/>
      <c r="C25" s="39" t="s">
        <v>111</v>
      </c>
      <c r="D25" s="50">
        <v>45</v>
      </c>
      <c r="E25" s="51">
        <v>15</v>
      </c>
      <c r="F25" s="4">
        <v>30</v>
      </c>
      <c r="G25" s="4"/>
      <c r="H25" s="4"/>
      <c r="I25" s="51"/>
      <c r="J25" s="4"/>
      <c r="K25" s="52"/>
      <c r="L25" s="51"/>
      <c r="M25" s="4"/>
      <c r="N25" s="52"/>
      <c r="O25" s="51"/>
      <c r="P25" s="4"/>
      <c r="Q25" s="52"/>
      <c r="R25" s="51"/>
      <c r="S25" s="4"/>
      <c r="T25" s="52"/>
      <c r="U25" s="51"/>
      <c r="V25" s="4"/>
      <c r="W25" s="4"/>
      <c r="X25" s="4"/>
      <c r="Y25" s="52"/>
      <c r="Z25" s="51"/>
      <c r="AA25" s="4"/>
      <c r="AB25" s="4"/>
      <c r="AC25" s="52"/>
      <c r="AD25" s="51"/>
      <c r="AE25" s="4"/>
      <c r="AF25" s="4"/>
      <c r="AG25" s="52"/>
      <c r="AH25" s="51"/>
      <c r="AI25" s="4"/>
      <c r="AJ25" s="4"/>
      <c r="AK25" s="52"/>
      <c r="AL25" s="51">
        <v>15</v>
      </c>
      <c r="AM25" s="4">
        <v>30</v>
      </c>
      <c r="AN25" s="4"/>
      <c r="AO25" s="4">
        <v>5</v>
      </c>
      <c r="AP25" s="52" t="s">
        <v>54</v>
      </c>
      <c r="AQ25" s="51"/>
      <c r="AR25" s="4"/>
      <c r="AS25" s="4"/>
      <c r="AT25" s="4"/>
      <c r="AU25" s="52"/>
      <c r="AV25" s="11">
        <f t="shared" si="0"/>
        <v>5</v>
      </c>
      <c r="AW25" s="85">
        <v>3</v>
      </c>
    </row>
    <row r="26" spans="1:49" ht="15.75" customHeight="1" thickBot="1" x14ac:dyDescent="0.35">
      <c r="A26" s="17">
        <v>16</v>
      </c>
      <c r="B26" s="3"/>
      <c r="C26" s="39" t="s">
        <v>112</v>
      </c>
      <c r="D26" s="50">
        <v>45</v>
      </c>
      <c r="E26" s="51">
        <v>15</v>
      </c>
      <c r="F26" s="4">
        <v>30</v>
      </c>
      <c r="G26" s="4"/>
      <c r="H26" s="4"/>
      <c r="I26" s="51"/>
      <c r="J26" s="4"/>
      <c r="K26" s="52"/>
      <c r="L26" s="51"/>
      <c r="M26" s="4"/>
      <c r="N26" s="52"/>
      <c r="O26" s="51"/>
      <c r="P26" s="4"/>
      <c r="Q26" s="52"/>
      <c r="R26" s="51"/>
      <c r="S26" s="4"/>
      <c r="T26" s="52"/>
      <c r="U26" s="51"/>
      <c r="V26" s="4"/>
      <c r="W26" s="4"/>
      <c r="X26" s="4"/>
      <c r="Y26" s="52"/>
      <c r="Z26" s="51"/>
      <c r="AA26" s="4"/>
      <c r="AB26" s="4"/>
      <c r="AC26" s="52"/>
      <c r="AD26" s="51"/>
      <c r="AE26" s="4"/>
      <c r="AF26" s="4"/>
      <c r="AG26" s="52"/>
      <c r="AH26" s="51"/>
      <c r="AI26" s="4"/>
      <c r="AJ26" s="4"/>
      <c r="AK26" s="52"/>
      <c r="AL26" s="51">
        <v>15</v>
      </c>
      <c r="AM26" s="4">
        <v>30</v>
      </c>
      <c r="AN26" s="4"/>
      <c r="AO26" s="4">
        <v>5</v>
      </c>
      <c r="AP26" s="52" t="s">
        <v>54</v>
      </c>
      <c r="AQ26" s="51"/>
      <c r="AR26" s="4"/>
      <c r="AS26" s="4"/>
      <c r="AT26" s="4"/>
      <c r="AU26" s="52"/>
      <c r="AV26" s="11">
        <f t="shared" si="0"/>
        <v>5</v>
      </c>
      <c r="AW26" s="85">
        <v>3</v>
      </c>
    </row>
    <row r="27" spans="1:49" ht="16.8" customHeight="1" thickBot="1" x14ac:dyDescent="0.35">
      <c r="A27" s="17">
        <v>17</v>
      </c>
      <c r="B27" s="3"/>
      <c r="C27" s="39" t="s">
        <v>113</v>
      </c>
      <c r="D27" s="50">
        <v>30</v>
      </c>
      <c r="E27" s="51"/>
      <c r="F27" s="4"/>
      <c r="G27" s="4">
        <v>30</v>
      </c>
      <c r="H27" s="4"/>
      <c r="I27" s="51"/>
      <c r="J27" s="4"/>
      <c r="K27" s="52"/>
      <c r="L27" s="51"/>
      <c r="M27" s="4"/>
      <c r="N27" s="52"/>
      <c r="O27" s="51"/>
      <c r="P27" s="4"/>
      <c r="Q27" s="52"/>
      <c r="R27" s="51"/>
      <c r="S27" s="4"/>
      <c r="T27" s="52"/>
      <c r="U27" s="51"/>
      <c r="V27" s="4"/>
      <c r="W27" s="4"/>
      <c r="X27" s="4"/>
      <c r="Y27" s="52"/>
      <c r="Z27" s="51"/>
      <c r="AA27" s="4"/>
      <c r="AB27" s="4"/>
      <c r="AC27" s="52"/>
      <c r="AD27" s="51"/>
      <c r="AE27" s="4"/>
      <c r="AF27" s="4"/>
      <c r="AG27" s="52"/>
      <c r="AH27" s="51"/>
      <c r="AI27" s="4"/>
      <c r="AJ27" s="4"/>
      <c r="AK27" s="52"/>
      <c r="AL27" s="51"/>
      <c r="AM27" s="4"/>
      <c r="AN27" s="4">
        <v>30</v>
      </c>
      <c r="AO27" s="4">
        <v>2</v>
      </c>
      <c r="AP27" s="52" t="s">
        <v>55</v>
      </c>
      <c r="AQ27" s="51"/>
      <c r="AR27" s="4"/>
      <c r="AS27" s="4"/>
      <c r="AT27" s="4"/>
      <c r="AU27" s="52"/>
      <c r="AV27" s="11">
        <f t="shared" si="0"/>
        <v>2</v>
      </c>
      <c r="AW27" s="85">
        <v>2</v>
      </c>
    </row>
    <row r="28" spans="1:49" ht="15.75" customHeight="1" thickBot="1" x14ac:dyDescent="0.35">
      <c r="A28" s="17">
        <v>18</v>
      </c>
      <c r="B28" s="3"/>
      <c r="C28" s="39" t="s">
        <v>114</v>
      </c>
      <c r="D28" s="50">
        <v>30</v>
      </c>
      <c r="E28" s="51"/>
      <c r="F28" s="4"/>
      <c r="G28" s="4">
        <v>30</v>
      </c>
      <c r="H28" s="4"/>
      <c r="I28" s="51"/>
      <c r="J28" s="4"/>
      <c r="K28" s="52"/>
      <c r="L28" s="51"/>
      <c r="M28" s="4"/>
      <c r="N28" s="52"/>
      <c r="O28" s="51"/>
      <c r="P28" s="4"/>
      <c r="Q28" s="52"/>
      <c r="R28" s="51"/>
      <c r="S28" s="4"/>
      <c r="T28" s="52"/>
      <c r="U28" s="51"/>
      <c r="V28" s="4"/>
      <c r="W28" s="4"/>
      <c r="X28" s="4"/>
      <c r="Y28" s="52"/>
      <c r="Z28" s="51"/>
      <c r="AA28" s="4"/>
      <c r="AB28" s="4"/>
      <c r="AC28" s="52"/>
      <c r="AD28" s="51"/>
      <c r="AE28" s="4"/>
      <c r="AF28" s="4"/>
      <c r="AG28" s="52"/>
      <c r="AH28" s="51"/>
      <c r="AI28" s="4"/>
      <c r="AJ28" s="4"/>
      <c r="AK28" s="52"/>
      <c r="AL28" s="51"/>
      <c r="AM28" s="4"/>
      <c r="AN28" s="4">
        <v>30</v>
      </c>
      <c r="AO28" s="4">
        <v>2</v>
      </c>
      <c r="AP28" s="52" t="s">
        <v>55</v>
      </c>
      <c r="AQ28" s="51"/>
      <c r="AR28" s="4"/>
      <c r="AS28" s="4"/>
      <c r="AT28" s="4"/>
      <c r="AU28" s="52"/>
      <c r="AV28" s="11">
        <f t="shared" si="0"/>
        <v>2</v>
      </c>
      <c r="AW28" s="85">
        <v>2</v>
      </c>
    </row>
    <row r="29" spans="1:49" ht="15.75" customHeight="1" thickBot="1" x14ac:dyDescent="0.35">
      <c r="A29" s="17">
        <v>19</v>
      </c>
      <c r="B29" s="3"/>
      <c r="C29" s="39" t="s">
        <v>115</v>
      </c>
      <c r="D29" s="50">
        <v>45</v>
      </c>
      <c r="E29" s="51">
        <v>15</v>
      </c>
      <c r="F29" s="4">
        <v>30</v>
      </c>
      <c r="G29" s="4"/>
      <c r="H29" s="4"/>
      <c r="I29" s="51"/>
      <c r="J29" s="4"/>
      <c r="K29" s="52"/>
      <c r="L29" s="51"/>
      <c r="M29" s="4"/>
      <c r="N29" s="52"/>
      <c r="O29" s="51"/>
      <c r="P29" s="4"/>
      <c r="Q29" s="52"/>
      <c r="R29" s="51"/>
      <c r="S29" s="4"/>
      <c r="T29" s="52"/>
      <c r="U29" s="51"/>
      <c r="V29" s="4"/>
      <c r="W29" s="4"/>
      <c r="X29" s="4"/>
      <c r="Y29" s="52"/>
      <c r="Z29" s="51"/>
      <c r="AA29" s="4"/>
      <c r="AB29" s="4"/>
      <c r="AC29" s="52"/>
      <c r="AD29" s="51"/>
      <c r="AE29" s="4"/>
      <c r="AF29" s="4"/>
      <c r="AG29" s="52"/>
      <c r="AH29" s="51"/>
      <c r="AI29" s="4"/>
      <c r="AJ29" s="4"/>
      <c r="AK29" s="52"/>
      <c r="AL29" s="51"/>
      <c r="AM29" s="4"/>
      <c r="AN29" s="4"/>
      <c r="AO29" s="4"/>
      <c r="AP29" s="52"/>
      <c r="AQ29" s="51">
        <v>15</v>
      </c>
      <c r="AR29" s="4">
        <v>30</v>
      </c>
      <c r="AS29" s="4"/>
      <c r="AT29" s="4">
        <v>3</v>
      </c>
      <c r="AU29" s="52" t="s">
        <v>55</v>
      </c>
      <c r="AV29" s="11">
        <f t="shared" si="0"/>
        <v>3</v>
      </c>
      <c r="AW29" s="85">
        <v>2</v>
      </c>
    </row>
    <row r="30" spans="1:49" ht="15.75" customHeight="1" thickBot="1" x14ac:dyDescent="0.35">
      <c r="A30" s="17">
        <v>20</v>
      </c>
      <c r="B30" s="3"/>
      <c r="C30" s="39" t="s">
        <v>116</v>
      </c>
      <c r="D30" s="50">
        <v>45</v>
      </c>
      <c r="E30" s="51">
        <v>15</v>
      </c>
      <c r="F30" s="4">
        <v>30</v>
      </c>
      <c r="G30" s="4"/>
      <c r="H30" s="4"/>
      <c r="I30" s="51"/>
      <c r="J30" s="4"/>
      <c r="K30" s="52"/>
      <c r="L30" s="51"/>
      <c r="M30" s="4"/>
      <c r="N30" s="52"/>
      <c r="O30" s="51"/>
      <c r="P30" s="4"/>
      <c r="Q30" s="52"/>
      <c r="R30" s="51"/>
      <c r="S30" s="4"/>
      <c r="T30" s="52"/>
      <c r="U30" s="51"/>
      <c r="V30" s="4"/>
      <c r="W30" s="4"/>
      <c r="X30" s="4"/>
      <c r="Y30" s="52"/>
      <c r="Z30" s="51"/>
      <c r="AA30" s="4"/>
      <c r="AB30" s="4"/>
      <c r="AC30" s="52"/>
      <c r="AD30" s="51"/>
      <c r="AE30" s="4"/>
      <c r="AF30" s="4"/>
      <c r="AG30" s="52"/>
      <c r="AH30" s="51"/>
      <c r="AI30" s="4"/>
      <c r="AJ30" s="4"/>
      <c r="AK30" s="52"/>
      <c r="AL30" s="51"/>
      <c r="AM30" s="4"/>
      <c r="AN30" s="4"/>
      <c r="AO30" s="4"/>
      <c r="AP30" s="52"/>
      <c r="AQ30" s="51">
        <v>15</v>
      </c>
      <c r="AR30" s="4">
        <v>30</v>
      </c>
      <c r="AS30" s="4"/>
      <c r="AT30" s="4">
        <v>3</v>
      </c>
      <c r="AU30" s="52" t="s">
        <v>54</v>
      </c>
      <c r="AV30" s="11">
        <f t="shared" si="0"/>
        <v>3</v>
      </c>
      <c r="AW30" s="85">
        <v>2</v>
      </c>
    </row>
    <row r="31" spans="1:49" ht="15.75" customHeight="1" thickBot="1" x14ac:dyDescent="0.35">
      <c r="A31" s="17">
        <v>21</v>
      </c>
      <c r="B31" s="3"/>
      <c r="C31" s="39" t="s">
        <v>117</v>
      </c>
      <c r="D31" s="50">
        <v>45</v>
      </c>
      <c r="E31" s="51">
        <v>15</v>
      </c>
      <c r="F31" s="4">
        <v>30</v>
      </c>
      <c r="G31" s="4"/>
      <c r="H31" s="4"/>
      <c r="I31" s="51"/>
      <c r="J31" s="4"/>
      <c r="K31" s="52"/>
      <c r="L31" s="51"/>
      <c r="M31" s="4"/>
      <c r="N31" s="52"/>
      <c r="O31" s="51"/>
      <c r="P31" s="4"/>
      <c r="Q31" s="52"/>
      <c r="R31" s="51"/>
      <c r="S31" s="4"/>
      <c r="T31" s="52"/>
      <c r="U31" s="51"/>
      <c r="V31" s="4"/>
      <c r="W31" s="4"/>
      <c r="X31" s="4"/>
      <c r="Y31" s="52"/>
      <c r="Z31" s="51"/>
      <c r="AA31" s="4"/>
      <c r="AB31" s="4"/>
      <c r="AC31" s="52"/>
      <c r="AD31" s="51"/>
      <c r="AE31" s="4"/>
      <c r="AF31" s="4"/>
      <c r="AG31" s="52"/>
      <c r="AH31" s="51"/>
      <c r="AI31" s="4"/>
      <c r="AJ31" s="4"/>
      <c r="AK31" s="52"/>
      <c r="AL31" s="51"/>
      <c r="AM31" s="4"/>
      <c r="AN31" s="4"/>
      <c r="AO31" s="4"/>
      <c r="AP31" s="52"/>
      <c r="AQ31" s="51">
        <v>15</v>
      </c>
      <c r="AR31" s="4">
        <v>30</v>
      </c>
      <c r="AS31" s="4"/>
      <c r="AT31" s="4">
        <v>3</v>
      </c>
      <c r="AU31" s="52" t="s">
        <v>54</v>
      </c>
      <c r="AV31" s="11">
        <f t="shared" si="0"/>
        <v>3</v>
      </c>
      <c r="AW31" s="85">
        <v>2</v>
      </c>
    </row>
    <row r="32" spans="1:49" ht="15.75" customHeight="1" thickBot="1" x14ac:dyDescent="0.35">
      <c r="A32" s="17">
        <v>22</v>
      </c>
      <c r="B32" s="3"/>
      <c r="C32" s="39" t="s">
        <v>118</v>
      </c>
      <c r="D32" s="50">
        <v>15</v>
      </c>
      <c r="E32" s="51"/>
      <c r="F32" s="4"/>
      <c r="G32" s="4">
        <v>15</v>
      </c>
      <c r="H32" s="4"/>
      <c r="I32" s="51"/>
      <c r="J32" s="4"/>
      <c r="K32" s="52"/>
      <c r="L32" s="51"/>
      <c r="M32" s="4"/>
      <c r="N32" s="52"/>
      <c r="O32" s="51"/>
      <c r="P32" s="4"/>
      <c r="Q32" s="52"/>
      <c r="R32" s="51"/>
      <c r="S32" s="4"/>
      <c r="T32" s="52"/>
      <c r="U32" s="51"/>
      <c r="V32" s="4"/>
      <c r="W32" s="4"/>
      <c r="X32" s="4"/>
      <c r="Y32" s="52"/>
      <c r="Z32" s="51"/>
      <c r="AA32" s="4"/>
      <c r="AB32" s="4"/>
      <c r="AC32" s="52"/>
      <c r="AD32" s="51"/>
      <c r="AE32" s="4"/>
      <c r="AF32" s="4"/>
      <c r="AG32" s="52"/>
      <c r="AH32" s="51"/>
      <c r="AI32" s="4"/>
      <c r="AJ32" s="4"/>
      <c r="AK32" s="52"/>
      <c r="AL32" s="51"/>
      <c r="AM32" s="4"/>
      <c r="AN32" s="4"/>
      <c r="AO32" s="4"/>
      <c r="AP32" s="52"/>
      <c r="AQ32" s="51"/>
      <c r="AR32" s="4"/>
      <c r="AS32" s="4">
        <v>15</v>
      </c>
      <c r="AT32" s="4">
        <v>2</v>
      </c>
      <c r="AU32" s="52" t="s">
        <v>55</v>
      </c>
      <c r="AV32" s="11">
        <f t="shared" si="0"/>
        <v>2</v>
      </c>
      <c r="AW32" s="85">
        <v>2</v>
      </c>
    </row>
    <row r="33" spans="1:50" ht="15.75" customHeight="1" thickBot="1" x14ac:dyDescent="0.35">
      <c r="A33" s="51">
        <v>23</v>
      </c>
      <c r="B33" s="4"/>
      <c r="C33" s="98" t="s">
        <v>119</v>
      </c>
      <c r="D33" s="13">
        <v>15</v>
      </c>
      <c r="E33" s="19"/>
      <c r="F33" s="20">
        <v>15</v>
      </c>
      <c r="G33" s="20"/>
      <c r="H33" s="20"/>
      <c r="I33" s="19"/>
      <c r="J33" s="20"/>
      <c r="K33" s="21"/>
      <c r="L33" s="19"/>
      <c r="M33" s="20"/>
      <c r="N33" s="21"/>
      <c r="O33" s="19"/>
      <c r="P33" s="20"/>
      <c r="Q33" s="21"/>
      <c r="R33" s="19"/>
      <c r="S33" s="20"/>
      <c r="T33" s="21"/>
      <c r="U33" s="19"/>
      <c r="V33" s="20"/>
      <c r="W33" s="20"/>
      <c r="X33" s="20"/>
      <c r="Y33" s="21"/>
      <c r="Z33" s="19"/>
      <c r="AA33" s="20"/>
      <c r="AB33" s="20"/>
      <c r="AC33" s="21"/>
      <c r="AD33" s="19"/>
      <c r="AE33" s="20"/>
      <c r="AF33" s="20"/>
      <c r="AG33" s="21"/>
      <c r="AH33" s="19"/>
      <c r="AI33" s="20"/>
      <c r="AJ33" s="20"/>
      <c r="AK33" s="21"/>
      <c r="AL33" s="19"/>
      <c r="AM33" s="20"/>
      <c r="AN33" s="20"/>
      <c r="AO33" s="20"/>
      <c r="AP33" s="21"/>
      <c r="AQ33" s="19"/>
      <c r="AR33" s="20">
        <v>15</v>
      </c>
      <c r="AS33" s="20"/>
      <c r="AT33" s="20">
        <v>2</v>
      </c>
      <c r="AU33" s="21" t="s">
        <v>55</v>
      </c>
      <c r="AV33" s="86">
        <f t="shared" si="0"/>
        <v>2</v>
      </c>
      <c r="AW33" s="83">
        <v>2</v>
      </c>
      <c r="AX33" s="70"/>
    </row>
    <row r="34" spans="1:50" ht="15.75" customHeight="1" thickBot="1" x14ac:dyDescent="0.35">
      <c r="A34" s="148" t="s">
        <v>32</v>
      </c>
      <c r="B34" s="149"/>
      <c r="C34" s="149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114"/>
      <c r="AW34" s="113"/>
    </row>
    <row r="35" spans="1:50" ht="42.6" customHeight="1" thickBot="1" x14ac:dyDescent="0.35">
      <c r="A35" s="55">
        <v>24</v>
      </c>
      <c r="B35" s="56"/>
      <c r="C35" s="57" t="s">
        <v>120</v>
      </c>
      <c r="D35" s="11">
        <v>15</v>
      </c>
      <c r="E35" s="14"/>
      <c r="F35" s="15">
        <v>15</v>
      </c>
      <c r="G35" s="15"/>
      <c r="H35" s="15"/>
      <c r="I35" s="14"/>
      <c r="J35" s="15"/>
      <c r="K35" s="16"/>
      <c r="L35" s="14"/>
      <c r="M35" s="15"/>
      <c r="N35" s="16"/>
      <c r="O35" s="14"/>
      <c r="P35" s="15"/>
      <c r="Q35" s="16"/>
      <c r="R35" s="14"/>
      <c r="S35" s="15"/>
      <c r="T35" s="16"/>
      <c r="U35" s="14"/>
      <c r="V35" s="15"/>
      <c r="W35" s="15"/>
      <c r="X35" s="15"/>
      <c r="Y35" s="16"/>
      <c r="Z35" s="14"/>
      <c r="AA35" s="15"/>
      <c r="AB35" s="15"/>
      <c r="AC35" s="16"/>
      <c r="AD35" s="14"/>
      <c r="AE35" s="15"/>
      <c r="AF35" s="15"/>
      <c r="AG35" s="16"/>
      <c r="AH35" s="14"/>
      <c r="AI35" s="15">
        <v>15</v>
      </c>
      <c r="AJ35" s="15">
        <v>2</v>
      </c>
      <c r="AK35" s="16" t="s">
        <v>55</v>
      </c>
      <c r="AL35" s="14"/>
      <c r="AM35" s="15"/>
      <c r="AN35" s="15"/>
      <c r="AO35" s="15"/>
      <c r="AP35" s="16"/>
      <c r="AQ35" s="14"/>
      <c r="AR35" s="15"/>
      <c r="AS35" s="15"/>
      <c r="AT35" s="15"/>
      <c r="AU35" s="16"/>
      <c r="AV35" s="86">
        <f t="shared" si="0"/>
        <v>2</v>
      </c>
      <c r="AW35" s="83">
        <v>2</v>
      </c>
    </row>
    <row r="36" spans="1:50" ht="43.8" customHeight="1" thickBot="1" x14ac:dyDescent="0.35">
      <c r="A36" s="17">
        <v>25</v>
      </c>
      <c r="B36" s="3"/>
      <c r="C36" s="39" t="s">
        <v>121</v>
      </c>
      <c r="D36" s="12">
        <v>15</v>
      </c>
      <c r="E36" s="17"/>
      <c r="F36" s="3">
        <v>15</v>
      </c>
      <c r="G36" s="3"/>
      <c r="H36" s="3"/>
      <c r="I36" s="17"/>
      <c r="J36" s="3"/>
      <c r="K36" s="18"/>
      <c r="L36" s="17"/>
      <c r="M36" s="3"/>
      <c r="N36" s="18"/>
      <c r="O36" s="17"/>
      <c r="P36" s="3"/>
      <c r="Q36" s="18"/>
      <c r="R36" s="17"/>
      <c r="S36" s="3"/>
      <c r="T36" s="18"/>
      <c r="U36" s="17"/>
      <c r="V36" s="3"/>
      <c r="W36" s="3"/>
      <c r="X36" s="3"/>
      <c r="Y36" s="18"/>
      <c r="Z36" s="17"/>
      <c r="AA36" s="3"/>
      <c r="AB36" s="3"/>
      <c r="AC36" s="18"/>
      <c r="AD36" s="17"/>
      <c r="AE36" s="3"/>
      <c r="AF36" s="3"/>
      <c r="AG36" s="18"/>
      <c r="AH36" s="17"/>
      <c r="AI36" s="3"/>
      <c r="AJ36" s="3"/>
      <c r="AK36" s="18"/>
      <c r="AL36" s="17"/>
      <c r="AM36" s="3">
        <v>15</v>
      </c>
      <c r="AN36" s="3"/>
      <c r="AO36" s="3">
        <v>2</v>
      </c>
      <c r="AP36" s="18" t="s">
        <v>55</v>
      </c>
      <c r="AQ36" s="17"/>
      <c r="AR36" s="3"/>
      <c r="AS36" s="3"/>
      <c r="AT36" s="3"/>
      <c r="AU36" s="18"/>
      <c r="AV36" s="86">
        <f t="shared" si="0"/>
        <v>2</v>
      </c>
      <c r="AW36" s="83">
        <v>2</v>
      </c>
    </row>
    <row r="37" spans="1:50" ht="55.8" customHeight="1" thickBot="1" x14ac:dyDescent="0.35">
      <c r="A37" s="17">
        <v>26</v>
      </c>
      <c r="B37" s="3"/>
      <c r="C37" s="39" t="s">
        <v>122</v>
      </c>
      <c r="D37" s="12">
        <v>15</v>
      </c>
      <c r="E37" s="17"/>
      <c r="F37" s="3">
        <v>15</v>
      </c>
      <c r="G37" s="3"/>
      <c r="H37" s="3"/>
      <c r="I37" s="17"/>
      <c r="J37" s="3"/>
      <c r="K37" s="18"/>
      <c r="L37" s="17"/>
      <c r="M37" s="3"/>
      <c r="N37" s="18"/>
      <c r="O37" s="17"/>
      <c r="P37" s="3"/>
      <c r="Q37" s="18"/>
      <c r="R37" s="17"/>
      <c r="S37" s="3"/>
      <c r="T37" s="18"/>
      <c r="U37" s="17"/>
      <c r="V37" s="3"/>
      <c r="W37" s="3"/>
      <c r="X37" s="3"/>
      <c r="Y37" s="18"/>
      <c r="Z37" s="17"/>
      <c r="AA37" s="3"/>
      <c r="AB37" s="3"/>
      <c r="AC37" s="18"/>
      <c r="AD37" s="17"/>
      <c r="AE37" s="3"/>
      <c r="AF37" s="3"/>
      <c r="AG37" s="18"/>
      <c r="AH37" s="17"/>
      <c r="AI37" s="3"/>
      <c r="AJ37" s="3"/>
      <c r="AK37" s="18"/>
      <c r="AL37" s="17"/>
      <c r="AM37" s="3"/>
      <c r="AN37" s="3"/>
      <c r="AO37" s="3"/>
      <c r="AP37" s="18"/>
      <c r="AQ37" s="17"/>
      <c r="AR37" s="3">
        <v>15</v>
      </c>
      <c r="AS37" s="3"/>
      <c r="AT37" s="3">
        <v>2</v>
      </c>
      <c r="AU37" s="18" t="s">
        <v>55</v>
      </c>
      <c r="AV37" s="86">
        <f t="shared" si="0"/>
        <v>2</v>
      </c>
      <c r="AW37" s="83">
        <v>2</v>
      </c>
    </row>
    <row r="38" spans="1:50" ht="15.75" customHeight="1" thickBot="1" x14ac:dyDescent="0.35">
      <c r="A38" s="138" t="s">
        <v>35</v>
      </c>
      <c r="B38" s="139"/>
      <c r="C38" s="161"/>
      <c r="D38" s="82">
        <f>SUM(D11:D33:D35:D37)</f>
        <v>930</v>
      </c>
      <c r="E38" s="5">
        <f>SUM(E11:E33:E35:E37)</f>
        <v>240</v>
      </c>
      <c r="F38" s="5">
        <f>SUM(F11:F33:F35:F37)</f>
        <v>555</v>
      </c>
      <c r="G38" s="5">
        <f>SUM(G11:G33:G35:G37)</f>
        <v>75</v>
      </c>
      <c r="H38" s="80">
        <f>SUM(H11:H33:H35:H37)</f>
        <v>60</v>
      </c>
      <c r="I38" s="47">
        <f>SUM(I11:I33:I35:I37)</f>
        <v>0</v>
      </c>
      <c r="J38" s="5">
        <f>SUM(J11:J33:J35:J37)</f>
        <v>0</v>
      </c>
      <c r="K38" s="80">
        <f>SUM(K11:K33:K35:K37)</f>
        <v>0</v>
      </c>
      <c r="L38" s="47">
        <f>SUM(L11:L33:L35:L37)</f>
        <v>0</v>
      </c>
      <c r="M38" s="5">
        <f>SUM(M11:M33:M35:M37)</f>
        <v>0</v>
      </c>
      <c r="N38" s="80">
        <f>SUM(N11:N33:N35:N37)</f>
        <v>0</v>
      </c>
      <c r="O38" s="47">
        <f>SUM(O11:O33:O35:O37)</f>
        <v>0</v>
      </c>
      <c r="P38" s="5">
        <f>SUM(P11:P33:P35:P37)</f>
        <v>0</v>
      </c>
      <c r="Q38" s="6">
        <f>SUM(Q11:Q33:Q35:Q37)</f>
        <v>0</v>
      </c>
      <c r="R38" s="82">
        <f>SUM(R11:R33:R35:R37)</f>
        <v>0</v>
      </c>
      <c r="S38" s="5">
        <f>SUM(S11:S33:S35:S37)</f>
        <v>0</v>
      </c>
      <c r="T38" s="80">
        <f>SUM(T11:T33:T35:T37)</f>
        <v>0</v>
      </c>
      <c r="U38" s="47">
        <f>SUM(U11:U33:U35:U37)</f>
        <v>30</v>
      </c>
      <c r="V38" s="5">
        <f>SUM(V11:V33:V35:V37)</f>
        <v>30</v>
      </c>
      <c r="W38" s="5">
        <f>SUM(W11:W33:W35:W37)</f>
        <v>30</v>
      </c>
      <c r="X38" s="5">
        <f>SUM(X11:X33:X35:X37)</f>
        <v>8</v>
      </c>
      <c r="Y38" s="80">
        <f>SUM(Y11:Y33:Y35:Y37)</f>
        <v>0</v>
      </c>
      <c r="Z38" s="47">
        <f>SUM(Z11:Z33:Z35:Z37)</f>
        <v>0</v>
      </c>
      <c r="AA38" s="5">
        <f>SUM(AA11:AA33:AA35:AA37)</f>
        <v>30</v>
      </c>
      <c r="AB38" s="5">
        <f>SUM(AB11:AB33:AB35:AB37)</f>
        <v>4</v>
      </c>
      <c r="AC38" s="6">
        <f>SUM(AC11:AC33:AC35:AC37)</f>
        <v>0</v>
      </c>
      <c r="AD38" s="82">
        <f>SUM(AD11:AD33:AD35:AD37)</f>
        <v>60</v>
      </c>
      <c r="AE38" s="5">
        <f>SUM(AE11:AE33:AE35:AE37)</f>
        <v>150</v>
      </c>
      <c r="AF38" s="5">
        <f>SUM(AF11:AF33:AF35:AF37)</f>
        <v>16</v>
      </c>
      <c r="AG38" s="80">
        <f>SUM(AG11:AG33:AG35:AG37)</f>
        <v>0</v>
      </c>
      <c r="AH38" s="47">
        <f>SUM(AH11:AH33:AH35:AH37)</f>
        <v>75</v>
      </c>
      <c r="AI38" s="5">
        <f>SUM(AI11:AI33:AI35:AI37)</f>
        <v>180</v>
      </c>
      <c r="AJ38" s="5">
        <f>SUM(AJ11:AJ33:AJ35:AJ37)</f>
        <v>18</v>
      </c>
      <c r="AK38" s="80">
        <f>SUM(AK11:AK33:AK35:AK37)</f>
        <v>0</v>
      </c>
      <c r="AL38" s="47">
        <f>SUM(AL11:AL33:AL35:AL37)</f>
        <v>30</v>
      </c>
      <c r="AM38" s="5">
        <f>SUM(AM11:AM33:AM35:AM37)</f>
        <v>75</v>
      </c>
      <c r="AN38" s="5">
        <f>SUM(AN11:AN33:AN35:AN37)</f>
        <v>60</v>
      </c>
      <c r="AO38" s="5">
        <f>SUM(AO11:AO33:AO35:AO37)</f>
        <v>16</v>
      </c>
      <c r="AP38" s="80">
        <f>SUM(AP11:AP33:AP35:AP37)</f>
        <v>0</v>
      </c>
      <c r="AQ38" s="47">
        <f>SUM(AQ11:AQ33:AQ35:AQ37)</f>
        <v>45</v>
      </c>
      <c r="AR38" s="5">
        <f>SUM(AR11:AR33:AR35:AR37)</f>
        <v>120</v>
      </c>
      <c r="AS38" s="5">
        <f>SUM(AS11:AS33:AS35:AS37)</f>
        <v>15</v>
      </c>
      <c r="AT38" s="5">
        <f>SUM(AT11:AT33:AT35:AT37)</f>
        <v>15</v>
      </c>
      <c r="AU38" s="6">
        <f>SUM(AU11:AU33:AU35:AU37)</f>
        <v>0</v>
      </c>
      <c r="AV38" s="81">
        <f t="shared" si="0"/>
        <v>77</v>
      </c>
      <c r="AW38" s="112">
        <f>SUM(AW11:AW33:AW35:AW37)</f>
        <v>59</v>
      </c>
      <c r="AX38" s="70"/>
    </row>
    <row r="39" spans="1:50" x14ac:dyDescent="0.3">
      <c r="A39" s="28"/>
      <c r="B39" s="28"/>
      <c r="C39" s="28" t="s">
        <v>148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99"/>
      <c r="AW39" s="29"/>
    </row>
    <row r="40" spans="1:50" x14ac:dyDescent="0.3">
      <c r="A40" s="28"/>
      <c r="B40" s="28" t="s">
        <v>165</v>
      </c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</row>
    <row r="41" spans="1:50" x14ac:dyDescent="0.3">
      <c r="A41" s="28"/>
      <c r="B41" s="28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128"/>
      <c r="Y41" s="128"/>
      <c r="Z41" s="128"/>
      <c r="AA41" s="128"/>
      <c r="AB41" s="128"/>
      <c r="AC41" s="129" t="s">
        <v>159</v>
      </c>
      <c r="AD41" s="128"/>
      <c r="AE41" s="128"/>
      <c r="AF41" s="128"/>
      <c r="AG41" s="128"/>
      <c r="AH41" s="128"/>
      <c r="AI41" s="128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</row>
    <row r="42" spans="1:50" x14ac:dyDescent="0.3">
      <c r="A42" s="28"/>
      <c r="B42" s="28" t="s">
        <v>33</v>
      </c>
      <c r="C42" s="28"/>
      <c r="D42" s="29"/>
      <c r="E42" s="29"/>
      <c r="F42" s="29"/>
      <c r="G42" s="29"/>
      <c r="H42" s="118"/>
      <c r="I42" s="118"/>
      <c r="J42" s="118"/>
      <c r="K42" s="118"/>
      <c r="L42" s="118"/>
      <c r="M42" s="118"/>
      <c r="N42" s="118"/>
      <c r="O42" s="131"/>
      <c r="P42" s="118"/>
      <c r="Q42" s="118"/>
      <c r="R42" s="118"/>
      <c r="S42" s="118"/>
      <c r="T42" s="118"/>
      <c r="U42" s="118"/>
      <c r="V42" s="118"/>
      <c r="W42" s="29"/>
      <c r="X42" s="128"/>
      <c r="Y42" s="128"/>
      <c r="Z42" s="128"/>
      <c r="AA42" s="128"/>
      <c r="AB42" s="128"/>
      <c r="AC42" s="129" t="s">
        <v>160</v>
      </c>
      <c r="AD42" s="128"/>
      <c r="AE42" s="128"/>
      <c r="AF42" s="128"/>
      <c r="AG42" s="128"/>
      <c r="AH42" s="128"/>
      <c r="AI42" s="128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</row>
    <row r="43" spans="1:50" x14ac:dyDescent="0.3">
      <c r="A43" s="28"/>
      <c r="B43" s="28" t="s">
        <v>34</v>
      </c>
      <c r="C43" s="28"/>
      <c r="D43" s="29"/>
      <c r="E43" s="29"/>
      <c r="F43" s="29"/>
      <c r="G43" s="29"/>
      <c r="H43" s="118"/>
      <c r="I43" s="118"/>
      <c r="J43" s="118"/>
      <c r="K43" s="118"/>
      <c r="L43" s="118"/>
      <c r="M43" s="118"/>
      <c r="N43" s="118"/>
      <c r="O43" s="131"/>
      <c r="P43" s="118"/>
      <c r="Q43" s="118"/>
      <c r="R43" s="118"/>
      <c r="S43" s="118"/>
      <c r="T43" s="118"/>
      <c r="U43" s="118"/>
      <c r="V43" s="118"/>
      <c r="W43" s="29"/>
      <c r="X43" s="128"/>
      <c r="Y43" s="128"/>
      <c r="Z43" s="128"/>
      <c r="AA43" s="128"/>
      <c r="AB43" s="128"/>
      <c r="AC43" s="130" t="s">
        <v>161</v>
      </c>
      <c r="AD43" s="128"/>
      <c r="AE43" s="128"/>
      <c r="AF43" s="128"/>
      <c r="AG43" s="128"/>
      <c r="AH43" s="128"/>
      <c r="AI43" s="128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</row>
    <row r="44" spans="1:50" x14ac:dyDescent="0.3">
      <c r="A44" s="28"/>
      <c r="B44" s="28"/>
      <c r="C44" s="28"/>
      <c r="D44" s="29"/>
      <c r="E44" s="29"/>
      <c r="F44" s="29"/>
      <c r="G44" s="29"/>
      <c r="H44" s="118"/>
      <c r="I44" s="118"/>
      <c r="J44" s="118"/>
      <c r="K44" s="118"/>
      <c r="L44" s="118"/>
      <c r="M44" s="118"/>
      <c r="N44" s="118"/>
      <c r="O44" s="132"/>
      <c r="P44" s="118"/>
      <c r="Q44" s="118"/>
      <c r="R44" s="118"/>
      <c r="S44" s="118"/>
      <c r="T44" s="118"/>
      <c r="U44" s="118"/>
      <c r="V44" s="118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</row>
    <row r="45" spans="1:50" x14ac:dyDescent="0.3">
      <c r="A45" s="28"/>
      <c r="B45" s="28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</row>
    <row r="46" spans="1:50" x14ac:dyDescent="0.3">
      <c r="A46" s="28"/>
      <c r="B46" s="28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</row>
  </sheetData>
  <mergeCells count="24">
    <mergeCell ref="AD5:AK6"/>
    <mergeCell ref="AL5:AU6"/>
    <mergeCell ref="AV5:AV9"/>
    <mergeCell ref="AW5:AW9"/>
    <mergeCell ref="U7:Y8"/>
    <mergeCell ref="Z7:AC8"/>
    <mergeCell ref="AD7:AG8"/>
    <mergeCell ref="AH7:AK8"/>
    <mergeCell ref="A38:C38"/>
    <mergeCell ref="AL7:AP8"/>
    <mergeCell ref="AQ7:AU8"/>
    <mergeCell ref="A10:C10"/>
    <mergeCell ref="A34:C34"/>
    <mergeCell ref="A5:A9"/>
    <mergeCell ref="B5:B9"/>
    <mergeCell ref="C5:C9"/>
    <mergeCell ref="D5:H8"/>
    <mergeCell ref="I5:N6"/>
    <mergeCell ref="O5:T6"/>
    <mergeCell ref="I7:K8"/>
    <mergeCell ref="L7:N8"/>
    <mergeCell ref="O7:Q8"/>
    <mergeCell ref="R7:T8"/>
    <mergeCell ref="U5:AC6"/>
  </mergeCells>
  <pageMargins left="0.70866141732283472" right="0.70866141732283472" top="0.74803149606299213" bottom="0.74803149606299213" header="0.31496062992125984" footer="0.31496062992125984"/>
  <pageSetup paperSize="9" scale="55" fitToWidth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E47"/>
  <sheetViews>
    <sheetView tabSelected="1" zoomScale="110" zoomScaleNormal="110" workbookViewId="0">
      <selection sqref="A1:BE1048576"/>
    </sheetView>
  </sheetViews>
  <sheetFormatPr defaultColWidth="9.109375" defaultRowHeight="13.8" x14ac:dyDescent="0.3"/>
  <cols>
    <col min="1" max="1" width="4.109375" style="2" customWidth="1"/>
    <col min="2" max="2" width="2.6640625" style="2" customWidth="1"/>
    <col min="3" max="3" width="41.33203125" style="27" customWidth="1"/>
    <col min="4" max="4" width="4.5546875" style="2" customWidth="1"/>
    <col min="5" max="5" width="3.77734375" style="2" customWidth="1"/>
    <col min="6" max="6" width="3.5546875" style="2" customWidth="1"/>
    <col min="7" max="7" width="3.77734375" style="2" customWidth="1"/>
    <col min="8" max="8" width="3.109375" style="2" customWidth="1"/>
    <col min="9" max="9" width="3.77734375" style="2" customWidth="1"/>
    <col min="10" max="41" width="3.109375" style="2" customWidth="1"/>
    <col min="42" max="42" width="3.77734375" style="2" customWidth="1"/>
    <col min="43" max="48" width="3.109375" style="2" customWidth="1"/>
    <col min="49" max="49" width="3.77734375" style="2" customWidth="1"/>
    <col min="50" max="52" width="3.109375" style="2" customWidth="1"/>
    <col min="53" max="53" width="3.77734375" style="2" customWidth="1"/>
    <col min="54" max="55" width="3.109375" style="2" customWidth="1"/>
    <col min="56" max="56" width="7.33203125" style="2" customWidth="1"/>
    <col min="57" max="57" width="8.5546875" style="9" customWidth="1"/>
    <col min="58" max="16384" width="9.109375" style="2"/>
  </cols>
  <sheetData>
    <row r="1" spans="1:57" x14ac:dyDescent="0.3">
      <c r="A1" s="168" t="s">
        <v>25</v>
      </c>
      <c r="B1" s="122"/>
      <c r="C1" s="122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4"/>
    </row>
    <row r="2" spans="1:57" x14ac:dyDescent="0.3">
      <c r="A2" s="169" t="s">
        <v>98</v>
      </c>
      <c r="B2" s="167"/>
      <c r="C2" s="167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25"/>
    </row>
    <row r="3" spans="1:57" x14ac:dyDescent="0.3">
      <c r="A3" s="169" t="s">
        <v>157</v>
      </c>
      <c r="B3" s="167"/>
      <c r="C3" s="167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25"/>
    </row>
    <row r="4" spans="1:57" ht="14.4" thickBot="1" x14ac:dyDescent="0.35">
      <c r="A4" s="170" t="s">
        <v>124</v>
      </c>
      <c r="B4" s="34"/>
      <c r="C4" s="34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6"/>
    </row>
    <row r="5" spans="1:57" s="1" customFormat="1" ht="15.75" customHeight="1" x14ac:dyDescent="0.3">
      <c r="A5" s="143" t="s">
        <v>17</v>
      </c>
      <c r="B5" s="164" t="s">
        <v>0</v>
      </c>
      <c r="C5" s="145" t="s">
        <v>1</v>
      </c>
      <c r="D5" s="143" t="s">
        <v>16</v>
      </c>
      <c r="E5" s="144"/>
      <c r="F5" s="144"/>
      <c r="G5" s="144"/>
      <c r="H5" s="144"/>
      <c r="I5" s="144"/>
      <c r="J5" s="143" t="s">
        <v>2</v>
      </c>
      <c r="K5" s="144"/>
      <c r="L5" s="144"/>
      <c r="M5" s="144"/>
      <c r="N5" s="144"/>
      <c r="O5" s="144"/>
      <c r="P5" s="144"/>
      <c r="Q5" s="145"/>
      <c r="R5" s="143" t="s">
        <v>7</v>
      </c>
      <c r="S5" s="144"/>
      <c r="T5" s="144"/>
      <c r="U5" s="144"/>
      <c r="V5" s="144"/>
      <c r="W5" s="144"/>
      <c r="X5" s="144"/>
      <c r="Y5" s="145"/>
      <c r="Z5" s="143" t="s">
        <v>10</v>
      </c>
      <c r="AA5" s="144"/>
      <c r="AB5" s="144"/>
      <c r="AC5" s="144"/>
      <c r="AD5" s="144"/>
      <c r="AE5" s="144"/>
      <c r="AF5" s="144"/>
      <c r="AG5" s="144"/>
      <c r="AH5" s="144"/>
      <c r="AI5" s="145"/>
      <c r="AJ5" s="143" t="s">
        <v>19</v>
      </c>
      <c r="AK5" s="144"/>
      <c r="AL5" s="144"/>
      <c r="AM5" s="144"/>
      <c r="AN5" s="144"/>
      <c r="AO5" s="144"/>
      <c r="AP5" s="144"/>
      <c r="AQ5" s="144"/>
      <c r="AR5" s="144"/>
      <c r="AS5" s="145"/>
      <c r="AT5" s="143" t="s">
        <v>20</v>
      </c>
      <c r="AU5" s="144"/>
      <c r="AV5" s="144"/>
      <c r="AW5" s="144"/>
      <c r="AX5" s="144"/>
      <c r="AY5" s="144"/>
      <c r="AZ5" s="144"/>
      <c r="BA5" s="144"/>
      <c r="BB5" s="144"/>
      <c r="BC5" s="145"/>
      <c r="BD5" s="158" t="s">
        <v>39</v>
      </c>
      <c r="BE5" s="150" t="s">
        <v>166</v>
      </c>
    </row>
    <row r="6" spans="1:57" s="1" customFormat="1" ht="8.25" customHeight="1" x14ac:dyDescent="0.3">
      <c r="A6" s="135"/>
      <c r="B6" s="165"/>
      <c r="C6" s="137"/>
      <c r="D6" s="135"/>
      <c r="E6" s="136"/>
      <c r="F6" s="136"/>
      <c r="G6" s="136"/>
      <c r="H6" s="136"/>
      <c r="I6" s="136"/>
      <c r="J6" s="135"/>
      <c r="K6" s="136"/>
      <c r="L6" s="136"/>
      <c r="M6" s="136"/>
      <c r="N6" s="136"/>
      <c r="O6" s="136"/>
      <c r="P6" s="136"/>
      <c r="Q6" s="137"/>
      <c r="R6" s="135"/>
      <c r="S6" s="136"/>
      <c r="T6" s="136"/>
      <c r="U6" s="136"/>
      <c r="V6" s="136"/>
      <c r="W6" s="136"/>
      <c r="X6" s="136"/>
      <c r="Y6" s="137"/>
      <c r="Z6" s="135"/>
      <c r="AA6" s="136"/>
      <c r="AB6" s="136"/>
      <c r="AC6" s="136"/>
      <c r="AD6" s="136"/>
      <c r="AE6" s="136"/>
      <c r="AF6" s="136"/>
      <c r="AG6" s="136"/>
      <c r="AH6" s="136"/>
      <c r="AI6" s="137"/>
      <c r="AJ6" s="135"/>
      <c r="AK6" s="136"/>
      <c r="AL6" s="136"/>
      <c r="AM6" s="136"/>
      <c r="AN6" s="136"/>
      <c r="AO6" s="136"/>
      <c r="AP6" s="136"/>
      <c r="AQ6" s="136"/>
      <c r="AR6" s="136"/>
      <c r="AS6" s="137"/>
      <c r="AT6" s="135"/>
      <c r="AU6" s="136"/>
      <c r="AV6" s="136"/>
      <c r="AW6" s="136"/>
      <c r="AX6" s="136"/>
      <c r="AY6" s="136"/>
      <c r="AZ6" s="136"/>
      <c r="BA6" s="136"/>
      <c r="BB6" s="136"/>
      <c r="BC6" s="137"/>
      <c r="BD6" s="159"/>
      <c r="BE6" s="151"/>
    </row>
    <row r="7" spans="1:57" s="1" customFormat="1" ht="15.75" customHeight="1" x14ac:dyDescent="0.3">
      <c r="A7" s="135"/>
      <c r="B7" s="165"/>
      <c r="C7" s="137"/>
      <c r="D7" s="135"/>
      <c r="E7" s="136"/>
      <c r="F7" s="136"/>
      <c r="G7" s="136"/>
      <c r="H7" s="136"/>
      <c r="I7" s="136"/>
      <c r="J7" s="135" t="s">
        <v>4</v>
      </c>
      <c r="K7" s="136"/>
      <c r="L7" s="136"/>
      <c r="M7" s="136"/>
      <c r="N7" s="136" t="s">
        <v>6</v>
      </c>
      <c r="O7" s="136"/>
      <c r="P7" s="136"/>
      <c r="Q7" s="137"/>
      <c r="R7" s="135" t="s">
        <v>8</v>
      </c>
      <c r="S7" s="136"/>
      <c r="T7" s="136"/>
      <c r="U7" s="136"/>
      <c r="V7" s="136" t="s">
        <v>9</v>
      </c>
      <c r="W7" s="136"/>
      <c r="X7" s="136"/>
      <c r="Y7" s="137"/>
      <c r="Z7" s="135" t="s">
        <v>11</v>
      </c>
      <c r="AA7" s="136"/>
      <c r="AB7" s="136"/>
      <c r="AC7" s="136"/>
      <c r="AD7" s="136"/>
      <c r="AE7" s="136" t="s">
        <v>12</v>
      </c>
      <c r="AF7" s="136"/>
      <c r="AG7" s="136"/>
      <c r="AH7" s="136"/>
      <c r="AI7" s="137"/>
      <c r="AJ7" s="135" t="s">
        <v>21</v>
      </c>
      <c r="AK7" s="136"/>
      <c r="AL7" s="136"/>
      <c r="AM7" s="136"/>
      <c r="AN7" s="136"/>
      <c r="AO7" s="136" t="s">
        <v>22</v>
      </c>
      <c r="AP7" s="136"/>
      <c r="AQ7" s="136"/>
      <c r="AR7" s="136"/>
      <c r="AS7" s="137"/>
      <c r="AT7" s="135" t="s">
        <v>23</v>
      </c>
      <c r="AU7" s="136"/>
      <c r="AV7" s="136"/>
      <c r="AW7" s="136"/>
      <c r="AX7" s="136"/>
      <c r="AY7" s="136"/>
      <c r="AZ7" s="136" t="s">
        <v>24</v>
      </c>
      <c r="BA7" s="136"/>
      <c r="BB7" s="136"/>
      <c r="BC7" s="137"/>
      <c r="BD7" s="159"/>
      <c r="BE7" s="151"/>
    </row>
    <row r="8" spans="1:57" s="1" customFormat="1" ht="9" customHeight="1" x14ac:dyDescent="0.3">
      <c r="A8" s="135"/>
      <c r="B8" s="165"/>
      <c r="C8" s="137"/>
      <c r="D8" s="135"/>
      <c r="E8" s="136"/>
      <c r="F8" s="136"/>
      <c r="G8" s="136"/>
      <c r="H8" s="136"/>
      <c r="I8" s="136"/>
      <c r="J8" s="135"/>
      <c r="K8" s="136"/>
      <c r="L8" s="136"/>
      <c r="M8" s="136"/>
      <c r="N8" s="136"/>
      <c r="O8" s="136"/>
      <c r="P8" s="136"/>
      <c r="Q8" s="137"/>
      <c r="R8" s="135"/>
      <c r="S8" s="136"/>
      <c r="T8" s="136"/>
      <c r="U8" s="136"/>
      <c r="V8" s="136"/>
      <c r="W8" s="136"/>
      <c r="X8" s="136"/>
      <c r="Y8" s="137"/>
      <c r="Z8" s="135"/>
      <c r="AA8" s="136"/>
      <c r="AB8" s="136"/>
      <c r="AC8" s="136"/>
      <c r="AD8" s="136"/>
      <c r="AE8" s="136"/>
      <c r="AF8" s="136"/>
      <c r="AG8" s="136"/>
      <c r="AH8" s="136"/>
      <c r="AI8" s="137"/>
      <c r="AJ8" s="135"/>
      <c r="AK8" s="136"/>
      <c r="AL8" s="136"/>
      <c r="AM8" s="136"/>
      <c r="AN8" s="136"/>
      <c r="AO8" s="136"/>
      <c r="AP8" s="136"/>
      <c r="AQ8" s="136"/>
      <c r="AR8" s="136"/>
      <c r="AS8" s="137"/>
      <c r="AT8" s="135"/>
      <c r="AU8" s="136"/>
      <c r="AV8" s="136"/>
      <c r="AW8" s="136"/>
      <c r="AX8" s="136"/>
      <c r="AY8" s="136"/>
      <c r="AZ8" s="136"/>
      <c r="BA8" s="136"/>
      <c r="BB8" s="136"/>
      <c r="BC8" s="137"/>
      <c r="BD8" s="159"/>
      <c r="BE8" s="151"/>
    </row>
    <row r="9" spans="1:57" s="1" customFormat="1" ht="93" customHeight="1" thickBot="1" x14ac:dyDescent="0.35">
      <c r="A9" s="153"/>
      <c r="B9" s="166"/>
      <c r="C9" s="154"/>
      <c r="D9" s="42" t="s">
        <v>3</v>
      </c>
      <c r="E9" s="43" t="s">
        <v>36</v>
      </c>
      <c r="F9" s="44" t="s">
        <v>42</v>
      </c>
      <c r="G9" s="44" t="s">
        <v>43</v>
      </c>
      <c r="H9" s="44" t="s">
        <v>44</v>
      </c>
      <c r="I9" s="44" t="s">
        <v>149</v>
      </c>
      <c r="J9" s="43" t="s">
        <v>36</v>
      </c>
      <c r="K9" s="44" t="s">
        <v>42</v>
      </c>
      <c r="L9" s="44" t="s">
        <v>5</v>
      </c>
      <c r="M9" s="44" t="s">
        <v>38</v>
      </c>
      <c r="N9" s="43" t="s">
        <v>36</v>
      </c>
      <c r="O9" s="44" t="s">
        <v>42</v>
      </c>
      <c r="P9" s="44" t="s">
        <v>5</v>
      </c>
      <c r="Q9" s="44" t="s">
        <v>38</v>
      </c>
      <c r="R9" s="43" t="s">
        <v>36</v>
      </c>
      <c r="S9" s="44" t="s">
        <v>42</v>
      </c>
      <c r="T9" s="44" t="s">
        <v>5</v>
      </c>
      <c r="U9" s="44" t="s">
        <v>38</v>
      </c>
      <c r="V9" s="43" t="s">
        <v>36</v>
      </c>
      <c r="W9" s="44" t="s">
        <v>42</v>
      </c>
      <c r="X9" s="44" t="s">
        <v>5</v>
      </c>
      <c r="Y9" s="44" t="s">
        <v>38</v>
      </c>
      <c r="Z9" s="43" t="s">
        <v>36</v>
      </c>
      <c r="AA9" s="44" t="s">
        <v>42</v>
      </c>
      <c r="AB9" s="44" t="s">
        <v>44</v>
      </c>
      <c r="AC9" s="44" t="s">
        <v>5</v>
      </c>
      <c r="AD9" s="44" t="s">
        <v>38</v>
      </c>
      <c r="AE9" s="43" t="s">
        <v>36</v>
      </c>
      <c r="AF9" s="44" t="s">
        <v>42</v>
      </c>
      <c r="AG9" s="44" t="s">
        <v>44</v>
      </c>
      <c r="AH9" s="44" t="s">
        <v>5</v>
      </c>
      <c r="AI9" s="44" t="s">
        <v>38</v>
      </c>
      <c r="AJ9" s="43" t="s">
        <v>36</v>
      </c>
      <c r="AK9" s="44" t="s">
        <v>42</v>
      </c>
      <c r="AL9" s="44" t="s">
        <v>43</v>
      </c>
      <c r="AM9" s="44" t="s">
        <v>5</v>
      </c>
      <c r="AN9" s="44" t="s">
        <v>38</v>
      </c>
      <c r="AO9" s="43" t="s">
        <v>36</v>
      </c>
      <c r="AP9" s="44" t="s">
        <v>42</v>
      </c>
      <c r="AQ9" s="44" t="s">
        <v>43</v>
      </c>
      <c r="AR9" s="44" t="s">
        <v>5</v>
      </c>
      <c r="AS9" s="44" t="s">
        <v>38</v>
      </c>
      <c r="AT9" s="43" t="s">
        <v>36</v>
      </c>
      <c r="AU9" s="44" t="s">
        <v>42</v>
      </c>
      <c r="AV9" s="44" t="s">
        <v>43</v>
      </c>
      <c r="AW9" s="44" t="s">
        <v>149</v>
      </c>
      <c r="AX9" s="44" t="s">
        <v>5</v>
      </c>
      <c r="AY9" s="44" t="s">
        <v>38</v>
      </c>
      <c r="AZ9" s="43" t="s">
        <v>36</v>
      </c>
      <c r="BA9" s="44" t="s">
        <v>42</v>
      </c>
      <c r="BB9" s="44" t="s">
        <v>5</v>
      </c>
      <c r="BC9" s="44" t="s">
        <v>38</v>
      </c>
      <c r="BD9" s="160"/>
      <c r="BE9" s="152"/>
    </row>
    <row r="10" spans="1:57" ht="18" customHeight="1" thickBot="1" x14ac:dyDescent="0.35">
      <c r="A10" s="162" t="s">
        <v>28</v>
      </c>
      <c r="B10" s="163"/>
      <c r="C10" s="16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38"/>
    </row>
    <row r="11" spans="1:57" ht="15.75" customHeight="1" thickBot="1" x14ac:dyDescent="0.35">
      <c r="A11" s="14">
        <v>1</v>
      </c>
      <c r="B11" s="15"/>
      <c r="C11" s="97" t="s">
        <v>125</v>
      </c>
      <c r="D11" s="11">
        <v>60</v>
      </c>
      <c r="E11" s="14">
        <v>30</v>
      </c>
      <c r="F11" s="15">
        <v>30</v>
      </c>
      <c r="G11" s="15"/>
      <c r="H11" s="15"/>
      <c r="I11" s="15"/>
      <c r="J11" s="14"/>
      <c r="K11" s="15"/>
      <c r="L11" s="15"/>
      <c r="M11" s="16"/>
      <c r="N11" s="14"/>
      <c r="O11" s="15"/>
      <c r="P11" s="15"/>
      <c r="Q11" s="16"/>
      <c r="R11" s="14"/>
      <c r="S11" s="15"/>
      <c r="T11" s="15"/>
      <c r="U11" s="16"/>
      <c r="V11" s="14"/>
      <c r="W11" s="15"/>
      <c r="X11" s="15"/>
      <c r="Y11" s="16"/>
      <c r="Z11" s="14">
        <v>30</v>
      </c>
      <c r="AA11" s="15">
        <v>30</v>
      </c>
      <c r="AB11" s="15"/>
      <c r="AC11" s="15">
        <v>3</v>
      </c>
      <c r="AD11" s="16" t="s">
        <v>54</v>
      </c>
      <c r="AE11" s="14"/>
      <c r="AF11" s="15"/>
      <c r="AG11" s="15"/>
      <c r="AH11" s="15"/>
      <c r="AI11" s="16"/>
      <c r="AJ11" s="14"/>
      <c r="AK11" s="15"/>
      <c r="AL11" s="15"/>
      <c r="AM11" s="15"/>
      <c r="AN11" s="16"/>
      <c r="AO11" s="14"/>
      <c r="AP11" s="15"/>
      <c r="AQ11" s="15"/>
      <c r="AR11" s="15"/>
      <c r="AS11" s="16"/>
      <c r="AT11" s="14"/>
      <c r="AU11" s="15"/>
      <c r="AV11" s="15"/>
      <c r="AW11" s="15"/>
      <c r="AX11" s="15"/>
      <c r="AY11" s="16"/>
      <c r="AZ11" s="14"/>
      <c r="BA11" s="15"/>
      <c r="BB11" s="15"/>
      <c r="BC11" s="16"/>
      <c r="BD11" s="11">
        <f>SUM(L11,P11,T11,X11,AC11,AH11,AM11,AR11,AX11,BB11)</f>
        <v>3</v>
      </c>
      <c r="BE11" s="85">
        <v>2</v>
      </c>
    </row>
    <row r="12" spans="1:57" ht="15.75" customHeight="1" thickBot="1" x14ac:dyDescent="0.35">
      <c r="A12" s="17">
        <v>2</v>
      </c>
      <c r="B12" s="3"/>
      <c r="C12" s="39" t="s">
        <v>126</v>
      </c>
      <c r="D12" s="12">
        <v>30</v>
      </c>
      <c r="E12" s="17"/>
      <c r="F12" s="3">
        <v>30</v>
      </c>
      <c r="G12" s="3"/>
      <c r="H12" s="3"/>
      <c r="I12" s="3"/>
      <c r="J12" s="17"/>
      <c r="K12" s="3"/>
      <c r="L12" s="3"/>
      <c r="M12" s="18"/>
      <c r="N12" s="17"/>
      <c r="O12" s="3"/>
      <c r="P12" s="3"/>
      <c r="Q12" s="18"/>
      <c r="R12" s="17"/>
      <c r="S12" s="3"/>
      <c r="T12" s="3"/>
      <c r="U12" s="18"/>
      <c r="V12" s="17"/>
      <c r="W12" s="3"/>
      <c r="X12" s="3"/>
      <c r="Y12" s="18"/>
      <c r="Z12" s="17"/>
      <c r="AA12" s="3">
        <v>30</v>
      </c>
      <c r="AB12" s="3"/>
      <c r="AC12" s="3">
        <v>2</v>
      </c>
      <c r="AD12" s="18" t="s">
        <v>55</v>
      </c>
      <c r="AE12" s="17"/>
      <c r="AF12" s="3"/>
      <c r="AG12" s="3"/>
      <c r="AH12" s="3"/>
      <c r="AI12" s="18"/>
      <c r="AJ12" s="17"/>
      <c r="AK12" s="3"/>
      <c r="AL12" s="3"/>
      <c r="AM12" s="3"/>
      <c r="AN12" s="18"/>
      <c r="AO12" s="17"/>
      <c r="AP12" s="3"/>
      <c r="AQ12" s="3"/>
      <c r="AR12" s="3"/>
      <c r="AS12" s="18"/>
      <c r="AT12" s="17"/>
      <c r="AU12" s="3"/>
      <c r="AV12" s="3"/>
      <c r="AW12" s="3"/>
      <c r="AX12" s="3"/>
      <c r="AY12" s="18"/>
      <c r="AZ12" s="17"/>
      <c r="BA12" s="3"/>
      <c r="BB12" s="3"/>
      <c r="BC12" s="18"/>
      <c r="BD12" s="11">
        <f>SUM(L12,P12,T12,X12,AC12,AH12,AM12,AR12,AX12,BB12)</f>
        <v>2</v>
      </c>
      <c r="BE12" s="83">
        <v>2</v>
      </c>
    </row>
    <row r="13" spans="1:57" ht="15.75" customHeight="1" thickBot="1" x14ac:dyDescent="0.35">
      <c r="A13" s="17">
        <v>3</v>
      </c>
      <c r="B13" s="3"/>
      <c r="C13" s="39" t="s">
        <v>163</v>
      </c>
      <c r="D13" s="12">
        <v>60</v>
      </c>
      <c r="E13" s="17"/>
      <c r="F13" s="3"/>
      <c r="G13" s="3"/>
      <c r="H13" s="3">
        <v>60</v>
      </c>
      <c r="I13" s="3"/>
      <c r="J13" s="17"/>
      <c r="K13" s="3"/>
      <c r="L13" s="3"/>
      <c r="M13" s="18"/>
      <c r="N13" s="17"/>
      <c r="O13" s="3"/>
      <c r="P13" s="3"/>
      <c r="Q13" s="18"/>
      <c r="R13" s="17"/>
      <c r="S13" s="3"/>
      <c r="T13" s="3"/>
      <c r="U13" s="18"/>
      <c r="V13" s="17"/>
      <c r="W13" s="3"/>
      <c r="X13" s="3"/>
      <c r="Y13" s="18"/>
      <c r="Z13" s="17"/>
      <c r="AA13" s="3"/>
      <c r="AB13" s="3">
        <v>30</v>
      </c>
      <c r="AC13" s="3">
        <v>2</v>
      </c>
      <c r="AD13" s="18" t="s">
        <v>55</v>
      </c>
      <c r="AE13" s="17"/>
      <c r="AF13" s="3"/>
      <c r="AG13" s="3">
        <v>30</v>
      </c>
      <c r="AH13" s="3">
        <v>3</v>
      </c>
      <c r="AI13" s="18" t="s">
        <v>55</v>
      </c>
      <c r="AJ13" s="17"/>
      <c r="AK13" s="3"/>
      <c r="AL13" s="3"/>
      <c r="AM13" s="3"/>
      <c r="AN13" s="18"/>
      <c r="AO13" s="17"/>
      <c r="AP13" s="3"/>
      <c r="AQ13" s="3"/>
      <c r="AR13" s="3"/>
      <c r="AS13" s="18"/>
      <c r="AT13" s="17"/>
      <c r="AU13" s="3"/>
      <c r="AV13" s="3"/>
      <c r="AW13" s="3"/>
      <c r="AX13" s="3"/>
      <c r="AY13" s="18"/>
      <c r="AZ13" s="17"/>
      <c r="BA13" s="3"/>
      <c r="BB13" s="3"/>
      <c r="BC13" s="18"/>
      <c r="BD13" s="11">
        <f>SUM(L13,P13,T13,X13,AC13,AH13,AM13,AR13,AW14,BB13)</f>
        <v>5</v>
      </c>
      <c r="BE13" s="83">
        <v>5</v>
      </c>
    </row>
    <row r="14" spans="1:57" ht="15.75" customHeight="1" thickBot="1" x14ac:dyDescent="0.35">
      <c r="A14" s="17">
        <v>4</v>
      </c>
      <c r="B14" s="3"/>
      <c r="C14" s="39" t="s">
        <v>127</v>
      </c>
      <c r="D14" s="12">
        <v>30</v>
      </c>
      <c r="E14" s="17">
        <v>15</v>
      </c>
      <c r="F14" s="3">
        <v>15</v>
      </c>
      <c r="G14" s="3"/>
      <c r="H14" s="3"/>
      <c r="I14" s="3"/>
      <c r="J14" s="17"/>
      <c r="K14" s="3"/>
      <c r="L14" s="3"/>
      <c r="M14" s="18"/>
      <c r="N14" s="17"/>
      <c r="O14" s="3"/>
      <c r="P14" s="3"/>
      <c r="Q14" s="18"/>
      <c r="R14" s="17"/>
      <c r="S14" s="3"/>
      <c r="T14" s="3"/>
      <c r="U14" s="18"/>
      <c r="V14" s="17"/>
      <c r="W14" s="3"/>
      <c r="X14" s="3"/>
      <c r="Y14" s="18"/>
      <c r="Z14" s="17"/>
      <c r="AA14" s="3"/>
      <c r="AB14" s="3"/>
      <c r="AC14" s="3"/>
      <c r="AD14" s="18"/>
      <c r="AE14" s="17">
        <v>15</v>
      </c>
      <c r="AF14" s="3">
        <v>15</v>
      </c>
      <c r="AG14" s="3"/>
      <c r="AH14" s="3">
        <v>2</v>
      </c>
      <c r="AI14" s="18" t="s">
        <v>54</v>
      </c>
      <c r="AJ14" s="17"/>
      <c r="AK14" s="3"/>
      <c r="AL14" s="3"/>
      <c r="AM14" s="3"/>
      <c r="AN14" s="18"/>
      <c r="AO14" s="17"/>
      <c r="AP14" s="3"/>
      <c r="AQ14" s="3"/>
      <c r="AR14" s="3"/>
      <c r="AS14" s="18"/>
      <c r="AT14" s="17"/>
      <c r="AU14" s="3"/>
      <c r="AV14" s="3"/>
      <c r="AW14" s="3"/>
      <c r="AX14" s="3"/>
      <c r="AY14" s="18"/>
      <c r="AZ14" s="17"/>
      <c r="BA14" s="3"/>
      <c r="BB14" s="3"/>
      <c r="BC14" s="18"/>
      <c r="BD14" s="11">
        <f>SUM(L14,P14,T14,X14,AC14,AH14,AM14,AR14,AW15,BB14)</f>
        <v>2</v>
      </c>
      <c r="BE14" s="83">
        <v>1</v>
      </c>
    </row>
    <row r="15" spans="1:57" ht="15.75" customHeight="1" thickBot="1" x14ac:dyDescent="0.35">
      <c r="A15" s="17">
        <v>5</v>
      </c>
      <c r="B15" s="3"/>
      <c r="C15" s="39" t="s">
        <v>128</v>
      </c>
      <c r="D15" s="50">
        <v>30</v>
      </c>
      <c r="E15" s="51">
        <v>15</v>
      </c>
      <c r="F15" s="4">
        <v>15</v>
      </c>
      <c r="G15" s="4"/>
      <c r="H15" s="4"/>
      <c r="I15" s="4"/>
      <c r="J15" s="51"/>
      <c r="K15" s="4"/>
      <c r="L15" s="4"/>
      <c r="M15" s="52"/>
      <c r="N15" s="51"/>
      <c r="O15" s="4"/>
      <c r="P15" s="4"/>
      <c r="Q15" s="52"/>
      <c r="R15" s="51"/>
      <c r="S15" s="4"/>
      <c r="T15" s="4"/>
      <c r="U15" s="52"/>
      <c r="V15" s="51"/>
      <c r="W15" s="4"/>
      <c r="X15" s="4"/>
      <c r="Y15" s="52"/>
      <c r="Z15" s="51"/>
      <c r="AA15" s="4"/>
      <c r="AB15" s="4"/>
      <c r="AC15" s="4"/>
      <c r="AD15" s="52"/>
      <c r="AE15" s="51"/>
      <c r="AF15" s="4"/>
      <c r="AG15" s="4"/>
      <c r="AH15" s="4"/>
      <c r="AI15" s="52"/>
      <c r="AJ15" s="51">
        <v>15</v>
      </c>
      <c r="AK15" s="4">
        <v>15</v>
      </c>
      <c r="AL15" s="4"/>
      <c r="AM15" s="4">
        <v>3</v>
      </c>
      <c r="AN15" s="52" t="s">
        <v>54</v>
      </c>
      <c r="AO15" s="51"/>
      <c r="AP15" s="4"/>
      <c r="AQ15" s="4"/>
      <c r="AR15" s="4"/>
      <c r="AS15" s="52"/>
      <c r="AT15" s="51"/>
      <c r="AU15" s="4"/>
      <c r="AV15" s="4"/>
      <c r="AW15" s="94"/>
      <c r="AX15" s="4"/>
      <c r="AY15" s="95"/>
      <c r="AZ15" s="51"/>
      <c r="BA15" s="4"/>
      <c r="BB15" s="4"/>
      <c r="BC15" s="52"/>
      <c r="BD15" s="11">
        <f>SUM(L15,P15,T15,X15,AC15,AH15,AM15,AR15,AW16,BB15)</f>
        <v>3</v>
      </c>
      <c r="BE15" s="83">
        <v>2</v>
      </c>
    </row>
    <row r="16" spans="1:57" ht="15.75" customHeight="1" thickBot="1" x14ac:dyDescent="0.35">
      <c r="A16" s="17">
        <v>6</v>
      </c>
      <c r="B16" s="3"/>
      <c r="C16" s="39" t="s">
        <v>129</v>
      </c>
      <c r="D16" s="50">
        <v>30</v>
      </c>
      <c r="E16" s="51">
        <v>15</v>
      </c>
      <c r="F16" s="4">
        <v>15</v>
      </c>
      <c r="G16" s="4"/>
      <c r="H16" s="4"/>
      <c r="I16" s="4"/>
      <c r="J16" s="51"/>
      <c r="K16" s="4"/>
      <c r="L16" s="4"/>
      <c r="M16" s="52"/>
      <c r="N16" s="51"/>
      <c r="O16" s="4"/>
      <c r="P16" s="4"/>
      <c r="Q16" s="52"/>
      <c r="R16" s="51"/>
      <c r="S16" s="4"/>
      <c r="T16" s="4"/>
      <c r="U16" s="52"/>
      <c r="V16" s="51"/>
      <c r="W16" s="4"/>
      <c r="X16" s="4"/>
      <c r="Y16" s="52"/>
      <c r="Z16" s="51"/>
      <c r="AA16" s="4"/>
      <c r="AB16" s="4"/>
      <c r="AC16" s="4"/>
      <c r="AD16" s="52"/>
      <c r="AE16" s="51"/>
      <c r="AF16" s="4"/>
      <c r="AG16" s="4"/>
      <c r="AH16" s="4"/>
      <c r="AI16" s="52"/>
      <c r="AJ16" s="51">
        <v>15</v>
      </c>
      <c r="AK16" s="4">
        <v>15</v>
      </c>
      <c r="AL16" s="4"/>
      <c r="AM16" s="4">
        <v>3</v>
      </c>
      <c r="AN16" s="52" t="s">
        <v>55</v>
      </c>
      <c r="AO16" s="51"/>
      <c r="AP16" s="4"/>
      <c r="AQ16" s="4"/>
      <c r="AR16" s="4"/>
      <c r="AS16" s="52"/>
      <c r="AT16" s="51"/>
      <c r="AU16" s="4"/>
      <c r="AV16" s="4"/>
      <c r="AW16" s="4"/>
      <c r="AX16" s="4"/>
      <c r="AY16" s="52"/>
      <c r="AZ16" s="51"/>
      <c r="BA16" s="4"/>
      <c r="BB16" s="4"/>
      <c r="BC16" s="52"/>
      <c r="BD16" s="11">
        <f>SUM(L16,P16,T16,X16,AC16,AH16,AM16,AR16,AX15,BB16)</f>
        <v>3</v>
      </c>
      <c r="BE16" s="83">
        <v>2</v>
      </c>
    </row>
    <row r="17" spans="1:57" ht="16.8" customHeight="1" thickBot="1" x14ac:dyDescent="0.35">
      <c r="A17" s="17">
        <v>7</v>
      </c>
      <c r="B17" s="3"/>
      <c r="C17" s="39" t="s">
        <v>130</v>
      </c>
      <c r="D17" s="50">
        <v>30</v>
      </c>
      <c r="E17" s="51">
        <v>15</v>
      </c>
      <c r="F17" s="4">
        <v>15</v>
      </c>
      <c r="G17" s="4"/>
      <c r="H17" s="4"/>
      <c r="I17" s="4"/>
      <c r="J17" s="51"/>
      <c r="K17" s="4"/>
      <c r="L17" s="4"/>
      <c r="M17" s="52"/>
      <c r="N17" s="51"/>
      <c r="O17" s="4"/>
      <c r="P17" s="4"/>
      <c r="Q17" s="52"/>
      <c r="R17" s="51"/>
      <c r="S17" s="4"/>
      <c r="T17" s="4"/>
      <c r="U17" s="52"/>
      <c r="V17" s="51"/>
      <c r="W17" s="4"/>
      <c r="X17" s="4"/>
      <c r="Y17" s="52"/>
      <c r="Z17" s="51"/>
      <c r="AA17" s="4"/>
      <c r="AB17" s="4"/>
      <c r="AC17" s="4"/>
      <c r="AD17" s="52"/>
      <c r="AE17" s="51"/>
      <c r="AF17" s="4"/>
      <c r="AG17" s="4"/>
      <c r="AH17" s="4"/>
      <c r="AI17" s="52"/>
      <c r="AJ17" s="51">
        <v>15</v>
      </c>
      <c r="AK17" s="4">
        <v>15</v>
      </c>
      <c r="AL17" s="4"/>
      <c r="AM17" s="4">
        <v>3</v>
      </c>
      <c r="AN17" s="52" t="s">
        <v>55</v>
      </c>
      <c r="AO17" s="51"/>
      <c r="AP17" s="4"/>
      <c r="AQ17" s="4"/>
      <c r="AR17" s="4"/>
      <c r="AS17" s="52"/>
      <c r="AT17" s="51"/>
      <c r="AU17" s="4"/>
      <c r="AV17" s="4"/>
      <c r="AW17" s="4"/>
      <c r="AX17" s="4"/>
      <c r="AY17" s="52"/>
      <c r="AZ17" s="51"/>
      <c r="BA17" s="4"/>
      <c r="BB17" s="4"/>
      <c r="BC17" s="52"/>
      <c r="BD17" s="11">
        <f t="shared" ref="BD17:BD38" si="0">SUM(L17,P17,T17,X17,AC17,AH17,AM17,AR17,AX17,BB17)</f>
        <v>3</v>
      </c>
      <c r="BE17" s="83">
        <v>1</v>
      </c>
    </row>
    <row r="18" spans="1:57" ht="27" customHeight="1" thickBot="1" x14ac:dyDescent="0.35">
      <c r="A18" s="17">
        <v>8</v>
      </c>
      <c r="B18" s="3"/>
      <c r="C18" s="39" t="s">
        <v>131</v>
      </c>
      <c r="D18" s="50">
        <v>120</v>
      </c>
      <c r="E18" s="51">
        <v>30</v>
      </c>
      <c r="F18" s="4">
        <v>90</v>
      </c>
      <c r="G18" s="4"/>
      <c r="H18" s="4"/>
      <c r="I18" s="4"/>
      <c r="J18" s="51"/>
      <c r="K18" s="4"/>
      <c r="L18" s="4"/>
      <c r="M18" s="52"/>
      <c r="N18" s="51"/>
      <c r="O18" s="4"/>
      <c r="P18" s="4"/>
      <c r="Q18" s="52"/>
      <c r="R18" s="51"/>
      <c r="S18" s="4"/>
      <c r="T18" s="4"/>
      <c r="U18" s="52"/>
      <c r="V18" s="51"/>
      <c r="W18" s="4"/>
      <c r="X18" s="4"/>
      <c r="Y18" s="52"/>
      <c r="Z18" s="51"/>
      <c r="AA18" s="4"/>
      <c r="AB18" s="4"/>
      <c r="AC18" s="4"/>
      <c r="AD18" s="52"/>
      <c r="AE18" s="51"/>
      <c r="AF18" s="4"/>
      <c r="AG18" s="4"/>
      <c r="AH18" s="4"/>
      <c r="AI18" s="52"/>
      <c r="AJ18" s="51">
        <v>15</v>
      </c>
      <c r="AK18" s="4">
        <v>30</v>
      </c>
      <c r="AL18" s="4"/>
      <c r="AM18" s="4">
        <v>3</v>
      </c>
      <c r="AN18" s="52" t="s">
        <v>55</v>
      </c>
      <c r="AO18" s="51">
        <v>15</v>
      </c>
      <c r="AP18" s="4">
        <v>30</v>
      </c>
      <c r="AQ18" s="4"/>
      <c r="AR18" s="4">
        <v>3</v>
      </c>
      <c r="AS18" s="52" t="s">
        <v>55</v>
      </c>
      <c r="AT18" s="51"/>
      <c r="AU18" s="4">
        <v>30</v>
      </c>
      <c r="AV18" s="4"/>
      <c r="AW18" s="4"/>
      <c r="AX18" s="4">
        <v>3</v>
      </c>
      <c r="AY18" s="52" t="s">
        <v>54</v>
      </c>
      <c r="AZ18" s="51"/>
      <c r="BA18" s="4"/>
      <c r="BB18" s="4"/>
      <c r="BC18" s="52"/>
      <c r="BD18" s="11">
        <f t="shared" si="0"/>
        <v>9</v>
      </c>
      <c r="BE18" s="83">
        <v>7</v>
      </c>
    </row>
    <row r="19" spans="1:57" ht="15.6" customHeight="1" thickBot="1" x14ac:dyDescent="0.35">
      <c r="A19" s="17">
        <v>9</v>
      </c>
      <c r="B19" s="3"/>
      <c r="C19" s="39" t="s">
        <v>132</v>
      </c>
      <c r="D19" s="50">
        <v>15</v>
      </c>
      <c r="E19" s="51"/>
      <c r="F19" s="4"/>
      <c r="G19" s="4">
        <v>15</v>
      </c>
      <c r="H19" s="4"/>
      <c r="I19" s="4"/>
      <c r="J19" s="51"/>
      <c r="K19" s="4"/>
      <c r="L19" s="4"/>
      <c r="M19" s="52"/>
      <c r="N19" s="51"/>
      <c r="O19" s="4"/>
      <c r="P19" s="4"/>
      <c r="Q19" s="52"/>
      <c r="R19" s="51"/>
      <c r="S19" s="4"/>
      <c r="T19" s="4"/>
      <c r="U19" s="52"/>
      <c r="V19" s="51"/>
      <c r="W19" s="4"/>
      <c r="X19" s="4"/>
      <c r="Y19" s="52"/>
      <c r="Z19" s="51"/>
      <c r="AA19" s="4"/>
      <c r="AB19" s="4"/>
      <c r="AC19" s="4"/>
      <c r="AD19" s="52"/>
      <c r="AE19" s="51"/>
      <c r="AF19" s="4"/>
      <c r="AG19" s="4"/>
      <c r="AH19" s="4"/>
      <c r="AI19" s="52"/>
      <c r="AJ19" s="51"/>
      <c r="AK19" s="4"/>
      <c r="AL19" s="4">
        <v>15</v>
      </c>
      <c r="AM19" s="4">
        <v>2</v>
      </c>
      <c r="AN19" s="52" t="s">
        <v>55</v>
      </c>
      <c r="AO19" s="51"/>
      <c r="AP19" s="4"/>
      <c r="AQ19" s="4"/>
      <c r="AR19" s="4"/>
      <c r="AS19" s="52"/>
      <c r="AT19" s="51"/>
      <c r="AU19" s="4"/>
      <c r="AV19" s="4"/>
      <c r="AW19" s="4"/>
      <c r="AX19" s="4"/>
      <c r="AY19" s="52"/>
      <c r="AZ19" s="51"/>
      <c r="BA19" s="4"/>
      <c r="BB19" s="4"/>
      <c r="BC19" s="52"/>
      <c r="BD19" s="11">
        <f t="shared" si="0"/>
        <v>2</v>
      </c>
      <c r="BE19" s="83">
        <v>2</v>
      </c>
    </row>
    <row r="20" spans="1:57" ht="15.75" customHeight="1" thickBot="1" x14ac:dyDescent="0.35">
      <c r="A20" s="17">
        <v>10</v>
      </c>
      <c r="B20" s="3"/>
      <c r="C20" s="39" t="s">
        <v>133</v>
      </c>
      <c r="D20" s="50">
        <v>30</v>
      </c>
      <c r="E20" s="51"/>
      <c r="F20" s="4"/>
      <c r="G20" s="4">
        <v>30</v>
      </c>
      <c r="H20" s="4"/>
      <c r="I20" s="4"/>
      <c r="J20" s="51"/>
      <c r="K20" s="4"/>
      <c r="L20" s="4"/>
      <c r="M20" s="52"/>
      <c r="N20" s="51"/>
      <c r="O20" s="4"/>
      <c r="P20" s="4"/>
      <c r="Q20" s="52"/>
      <c r="R20" s="51"/>
      <c r="S20" s="4"/>
      <c r="T20" s="4"/>
      <c r="U20" s="52"/>
      <c r="V20" s="51"/>
      <c r="W20" s="4"/>
      <c r="X20" s="4"/>
      <c r="Y20" s="52"/>
      <c r="Z20" s="51"/>
      <c r="AA20" s="4"/>
      <c r="AB20" s="4"/>
      <c r="AC20" s="4"/>
      <c r="AD20" s="52"/>
      <c r="AE20" s="51"/>
      <c r="AF20" s="4"/>
      <c r="AG20" s="4"/>
      <c r="AH20" s="4"/>
      <c r="AI20" s="52"/>
      <c r="AJ20" s="51"/>
      <c r="AK20" s="4"/>
      <c r="AL20" s="4">
        <v>30</v>
      </c>
      <c r="AM20" s="4">
        <v>3</v>
      </c>
      <c r="AN20" s="52" t="s">
        <v>55</v>
      </c>
      <c r="AO20" s="51"/>
      <c r="AP20" s="4"/>
      <c r="AQ20" s="4"/>
      <c r="AR20" s="4"/>
      <c r="AS20" s="52"/>
      <c r="AT20" s="51"/>
      <c r="AU20" s="4"/>
      <c r="AV20" s="4"/>
      <c r="AW20" s="4"/>
      <c r="AX20" s="4"/>
      <c r="AY20" s="52"/>
      <c r="AZ20" s="51"/>
      <c r="BA20" s="4"/>
      <c r="BB20" s="4"/>
      <c r="BC20" s="52"/>
      <c r="BD20" s="11">
        <f t="shared" si="0"/>
        <v>3</v>
      </c>
      <c r="BE20" s="83">
        <v>2</v>
      </c>
    </row>
    <row r="21" spans="1:57" ht="15.75" customHeight="1" thickBot="1" x14ac:dyDescent="0.35">
      <c r="A21" s="17">
        <v>11</v>
      </c>
      <c r="B21" s="3"/>
      <c r="C21" s="39" t="s">
        <v>134</v>
      </c>
      <c r="D21" s="50">
        <v>30</v>
      </c>
      <c r="E21" s="51">
        <v>15</v>
      </c>
      <c r="F21" s="4">
        <v>15</v>
      </c>
      <c r="G21" s="4"/>
      <c r="H21" s="4"/>
      <c r="I21" s="4"/>
      <c r="J21" s="51"/>
      <c r="K21" s="4"/>
      <c r="L21" s="4"/>
      <c r="M21" s="52"/>
      <c r="N21" s="51"/>
      <c r="O21" s="4"/>
      <c r="P21" s="4"/>
      <c r="Q21" s="52"/>
      <c r="R21" s="51"/>
      <c r="S21" s="4"/>
      <c r="T21" s="4"/>
      <c r="U21" s="52"/>
      <c r="V21" s="51"/>
      <c r="W21" s="4"/>
      <c r="X21" s="4"/>
      <c r="Y21" s="52"/>
      <c r="Z21" s="51"/>
      <c r="AA21" s="4"/>
      <c r="AB21" s="4"/>
      <c r="AC21" s="4"/>
      <c r="AD21" s="52"/>
      <c r="AE21" s="51"/>
      <c r="AF21" s="4"/>
      <c r="AG21" s="4"/>
      <c r="AH21" s="4"/>
      <c r="AI21" s="52"/>
      <c r="AJ21" s="51"/>
      <c r="AK21" s="4"/>
      <c r="AL21" s="4"/>
      <c r="AM21" s="4"/>
      <c r="AN21" s="52"/>
      <c r="AO21" s="51">
        <v>15</v>
      </c>
      <c r="AP21" s="4">
        <v>15</v>
      </c>
      <c r="AQ21" s="4"/>
      <c r="AR21" s="4">
        <v>2</v>
      </c>
      <c r="AS21" s="52" t="s">
        <v>55</v>
      </c>
      <c r="AT21" s="51"/>
      <c r="AU21" s="4"/>
      <c r="AV21" s="4"/>
      <c r="AW21" s="4"/>
      <c r="AX21" s="4"/>
      <c r="AY21" s="52"/>
      <c r="AZ21" s="51"/>
      <c r="BA21" s="4"/>
      <c r="BB21" s="4"/>
      <c r="BC21" s="52"/>
      <c r="BD21" s="11">
        <f t="shared" si="0"/>
        <v>2</v>
      </c>
      <c r="BE21" s="83">
        <v>1</v>
      </c>
    </row>
    <row r="22" spans="1:57" ht="25.8" customHeight="1" thickBot="1" x14ac:dyDescent="0.35">
      <c r="A22" s="17">
        <v>12</v>
      </c>
      <c r="B22" s="3"/>
      <c r="C22" s="39" t="s">
        <v>135</v>
      </c>
      <c r="D22" s="50">
        <v>30</v>
      </c>
      <c r="E22" s="51">
        <v>15</v>
      </c>
      <c r="F22" s="4">
        <v>15</v>
      </c>
      <c r="G22" s="4"/>
      <c r="H22" s="4"/>
      <c r="I22" s="4"/>
      <c r="J22" s="51"/>
      <c r="K22" s="4"/>
      <c r="L22" s="4"/>
      <c r="M22" s="52"/>
      <c r="N22" s="51"/>
      <c r="O22" s="4"/>
      <c r="P22" s="4"/>
      <c r="Q22" s="52"/>
      <c r="R22" s="51"/>
      <c r="S22" s="4"/>
      <c r="T22" s="4"/>
      <c r="U22" s="52"/>
      <c r="V22" s="51"/>
      <c r="W22" s="4"/>
      <c r="X22" s="4"/>
      <c r="Y22" s="52"/>
      <c r="Z22" s="51"/>
      <c r="AA22" s="4"/>
      <c r="AB22" s="4"/>
      <c r="AC22" s="4"/>
      <c r="AD22" s="52"/>
      <c r="AE22" s="51"/>
      <c r="AF22" s="4"/>
      <c r="AG22" s="4"/>
      <c r="AH22" s="4"/>
      <c r="AI22" s="52"/>
      <c r="AJ22" s="51"/>
      <c r="AK22" s="4"/>
      <c r="AL22" s="4"/>
      <c r="AM22" s="4"/>
      <c r="AN22" s="52"/>
      <c r="AO22" s="51">
        <v>15</v>
      </c>
      <c r="AP22" s="4">
        <v>15</v>
      </c>
      <c r="AQ22" s="4"/>
      <c r="AR22" s="4">
        <v>3</v>
      </c>
      <c r="AS22" s="52" t="s">
        <v>54</v>
      </c>
      <c r="AT22" s="51"/>
      <c r="AU22" s="4"/>
      <c r="AV22" s="4"/>
      <c r="AW22" s="4"/>
      <c r="AX22" s="4"/>
      <c r="AY22" s="52"/>
      <c r="AZ22" s="51"/>
      <c r="BA22" s="4"/>
      <c r="BB22" s="4"/>
      <c r="BC22" s="52"/>
      <c r="BD22" s="11">
        <f t="shared" si="0"/>
        <v>3</v>
      </c>
      <c r="BE22" s="84">
        <v>2</v>
      </c>
    </row>
    <row r="23" spans="1:57" ht="15.75" customHeight="1" thickBot="1" x14ac:dyDescent="0.35">
      <c r="A23" s="17">
        <v>13</v>
      </c>
      <c r="B23" s="3"/>
      <c r="C23" s="39" t="s">
        <v>136</v>
      </c>
      <c r="D23" s="50">
        <v>30</v>
      </c>
      <c r="E23" s="51">
        <v>15</v>
      </c>
      <c r="F23" s="4">
        <v>15</v>
      </c>
      <c r="G23" s="4"/>
      <c r="H23" s="4"/>
      <c r="I23" s="4"/>
      <c r="J23" s="51"/>
      <c r="K23" s="4"/>
      <c r="L23" s="4"/>
      <c r="M23" s="52"/>
      <c r="N23" s="51"/>
      <c r="O23" s="4"/>
      <c r="P23" s="4"/>
      <c r="Q23" s="52"/>
      <c r="R23" s="51"/>
      <c r="S23" s="4"/>
      <c r="T23" s="4"/>
      <c r="U23" s="52"/>
      <c r="V23" s="51"/>
      <c r="W23" s="4"/>
      <c r="X23" s="4"/>
      <c r="Y23" s="52"/>
      <c r="Z23" s="51"/>
      <c r="AA23" s="4"/>
      <c r="AB23" s="4"/>
      <c r="AC23" s="4"/>
      <c r="AD23" s="52"/>
      <c r="AE23" s="51"/>
      <c r="AF23" s="4"/>
      <c r="AG23" s="4"/>
      <c r="AH23" s="4"/>
      <c r="AI23" s="52"/>
      <c r="AJ23" s="51"/>
      <c r="AK23" s="4"/>
      <c r="AL23" s="4"/>
      <c r="AM23" s="4"/>
      <c r="AN23" s="52"/>
      <c r="AO23" s="51">
        <v>15</v>
      </c>
      <c r="AP23" s="4">
        <v>15</v>
      </c>
      <c r="AQ23" s="4"/>
      <c r="AR23" s="4">
        <v>3</v>
      </c>
      <c r="AS23" s="52" t="s">
        <v>54</v>
      </c>
      <c r="AT23" s="51"/>
      <c r="AU23" s="4"/>
      <c r="AV23" s="4"/>
      <c r="AW23" s="4"/>
      <c r="AX23" s="4"/>
      <c r="AY23" s="52"/>
      <c r="AZ23" s="51"/>
      <c r="BA23" s="4"/>
      <c r="BB23" s="4"/>
      <c r="BC23" s="52"/>
      <c r="BD23" s="11">
        <f t="shared" si="0"/>
        <v>3</v>
      </c>
      <c r="BE23" s="83">
        <v>2</v>
      </c>
    </row>
    <row r="24" spans="1:57" ht="15.75" customHeight="1" thickBot="1" x14ac:dyDescent="0.35">
      <c r="A24" s="17">
        <v>14</v>
      </c>
      <c r="B24" s="3"/>
      <c r="C24" s="39" t="s">
        <v>137</v>
      </c>
      <c r="D24" s="50">
        <v>30</v>
      </c>
      <c r="E24" s="51">
        <v>15</v>
      </c>
      <c r="F24" s="4">
        <v>15</v>
      </c>
      <c r="G24" s="4"/>
      <c r="H24" s="4"/>
      <c r="I24" s="4"/>
      <c r="J24" s="51"/>
      <c r="K24" s="4"/>
      <c r="L24" s="4"/>
      <c r="M24" s="52"/>
      <c r="N24" s="51"/>
      <c r="O24" s="4"/>
      <c r="P24" s="4"/>
      <c r="Q24" s="52"/>
      <c r="R24" s="51"/>
      <c r="S24" s="4"/>
      <c r="T24" s="4"/>
      <c r="U24" s="52"/>
      <c r="V24" s="51"/>
      <c r="W24" s="4"/>
      <c r="X24" s="4"/>
      <c r="Y24" s="52"/>
      <c r="Z24" s="51"/>
      <c r="AA24" s="4"/>
      <c r="AB24" s="4"/>
      <c r="AC24" s="4"/>
      <c r="AD24" s="52"/>
      <c r="AE24" s="51"/>
      <c r="AF24" s="4"/>
      <c r="AG24" s="4"/>
      <c r="AH24" s="4"/>
      <c r="AI24" s="52"/>
      <c r="AJ24" s="51"/>
      <c r="AK24" s="4"/>
      <c r="AL24" s="4"/>
      <c r="AM24" s="4"/>
      <c r="AN24" s="52"/>
      <c r="AO24" s="51">
        <v>15</v>
      </c>
      <c r="AP24" s="4">
        <v>15</v>
      </c>
      <c r="AQ24" s="4"/>
      <c r="AR24" s="4">
        <v>2</v>
      </c>
      <c r="AS24" s="52" t="s">
        <v>55</v>
      </c>
      <c r="AT24" s="51"/>
      <c r="AU24" s="4"/>
      <c r="AV24" s="4"/>
      <c r="AW24" s="4"/>
      <c r="AX24" s="4"/>
      <c r="AY24" s="52"/>
      <c r="AZ24" s="51"/>
      <c r="BA24" s="4"/>
      <c r="BB24" s="4"/>
      <c r="BC24" s="52"/>
      <c r="BD24" s="11">
        <f t="shared" si="0"/>
        <v>2</v>
      </c>
      <c r="BE24" s="83">
        <v>1</v>
      </c>
    </row>
    <row r="25" spans="1:57" ht="15.75" customHeight="1" thickBot="1" x14ac:dyDescent="0.35">
      <c r="A25" s="17">
        <v>15</v>
      </c>
      <c r="B25" s="3"/>
      <c r="C25" s="39" t="s">
        <v>138</v>
      </c>
      <c r="D25" s="50">
        <v>30</v>
      </c>
      <c r="E25" s="51"/>
      <c r="F25" s="4"/>
      <c r="G25" s="4">
        <v>30</v>
      </c>
      <c r="H25" s="4"/>
      <c r="I25" s="4"/>
      <c r="J25" s="51"/>
      <c r="K25" s="4"/>
      <c r="L25" s="4"/>
      <c r="M25" s="52"/>
      <c r="N25" s="51"/>
      <c r="O25" s="4"/>
      <c r="P25" s="4"/>
      <c r="Q25" s="52"/>
      <c r="R25" s="51"/>
      <c r="S25" s="4"/>
      <c r="T25" s="4"/>
      <c r="U25" s="52"/>
      <c r="V25" s="51"/>
      <c r="W25" s="4"/>
      <c r="X25" s="4"/>
      <c r="Y25" s="52"/>
      <c r="Z25" s="51"/>
      <c r="AA25" s="4"/>
      <c r="AB25" s="4"/>
      <c r="AC25" s="4"/>
      <c r="AD25" s="52"/>
      <c r="AE25" s="51"/>
      <c r="AF25" s="4"/>
      <c r="AG25" s="4"/>
      <c r="AH25" s="4"/>
      <c r="AI25" s="52"/>
      <c r="AJ25" s="51"/>
      <c r="AK25" s="4"/>
      <c r="AL25" s="4"/>
      <c r="AM25" s="4"/>
      <c r="AN25" s="52"/>
      <c r="AO25" s="51"/>
      <c r="AP25" s="4"/>
      <c r="AQ25" s="4">
        <v>15</v>
      </c>
      <c r="AR25" s="4">
        <v>2</v>
      </c>
      <c r="AS25" s="52" t="s">
        <v>55</v>
      </c>
      <c r="AT25" s="51"/>
      <c r="AU25" s="4"/>
      <c r="AV25" s="4">
        <v>15</v>
      </c>
      <c r="AW25" s="4"/>
      <c r="AX25" s="4">
        <v>2</v>
      </c>
      <c r="AY25" s="52" t="s">
        <v>55</v>
      </c>
      <c r="AZ25" s="51"/>
      <c r="BA25" s="4"/>
      <c r="BB25" s="4"/>
      <c r="BC25" s="52"/>
      <c r="BD25" s="11">
        <f t="shared" si="0"/>
        <v>4</v>
      </c>
      <c r="BE25" s="83">
        <v>4</v>
      </c>
    </row>
    <row r="26" spans="1:57" ht="15.75" customHeight="1" thickBot="1" x14ac:dyDescent="0.35">
      <c r="A26" s="17">
        <v>16</v>
      </c>
      <c r="B26" s="3"/>
      <c r="C26" s="39" t="s">
        <v>139</v>
      </c>
      <c r="D26" s="50">
        <v>30</v>
      </c>
      <c r="E26" s="51">
        <v>15</v>
      </c>
      <c r="F26" s="4"/>
      <c r="G26" s="4">
        <v>15</v>
      </c>
      <c r="H26" s="4"/>
      <c r="I26" s="4"/>
      <c r="J26" s="51"/>
      <c r="K26" s="4"/>
      <c r="L26" s="4"/>
      <c r="M26" s="52"/>
      <c r="N26" s="51"/>
      <c r="O26" s="4"/>
      <c r="P26" s="4"/>
      <c r="Q26" s="52"/>
      <c r="R26" s="51"/>
      <c r="S26" s="4"/>
      <c r="T26" s="4"/>
      <c r="U26" s="52"/>
      <c r="V26" s="51"/>
      <c r="W26" s="4"/>
      <c r="X26" s="4"/>
      <c r="Y26" s="52"/>
      <c r="Z26" s="51"/>
      <c r="AA26" s="4"/>
      <c r="AB26" s="4"/>
      <c r="AC26" s="4"/>
      <c r="AD26" s="52"/>
      <c r="AE26" s="51"/>
      <c r="AF26" s="4"/>
      <c r="AG26" s="4"/>
      <c r="AH26" s="4"/>
      <c r="AI26" s="52"/>
      <c r="AJ26" s="51"/>
      <c r="AK26" s="4"/>
      <c r="AL26" s="4"/>
      <c r="AM26" s="4"/>
      <c r="AN26" s="52"/>
      <c r="AO26" s="51"/>
      <c r="AP26" s="4"/>
      <c r="AQ26" s="4"/>
      <c r="AR26" s="4"/>
      <c r="AS26" s="52"/>
      <c r="AT26" s="51">
        <v>15</v>
      </c>
      <c r="AU26" s="4"/>
      <c r="AV26" s="4">
        <v>15</v>
      </c>
      <c r="AW26" s="4"/>
      <c r="AX26" s="4">
        <v>2</v>
      </c>
      <c r="AY26" s="52" t="s">
        <v>55</v>
      </c>
      <c r="AZ26" s="51"/>
      <c r="BA26" s="4"/>
      <c r="BB26" s="4"/>
      <c r="BC26" s="52"/>
      <c r="BD26" s="11">
        <f t="shared" si="0"/>
        <v>2</v>
      </c>
      <c r="BE26" s="83">
        <v>1</v>
      </c>
    </row>
    <row r="27" spans="1:57" ht="15.75" customHeight="1" thickBot="1" x14ac:dyDescent="0.35">
      <c r="A27" s="17">
        <v>17</v>
      </c>
      <c r="B27" s="3"/>
      <c r="C27" s="39" t="s">
        <v>140</v>
      </c>
      <c r="D27" s="50">
        <v>15</v>
      </c>
      <c r="E27" s="51"/>
      <c r="F27" s="4"/>
      <c r="G27" s="4">
        <v>15</v>
      </c>
      <c r="H27" s="4"/>
      <c r="I27" s="4"/>
      <c r="J27" s="51"/>
      <c r="K27" s="4"/>
      <c r="L27" s="4"/>
      <c r="M27" s="52"/>
      <c r="N27" s="51"/>
      <c r="O27" s="4"/>
      <c r="P27" s="4"/>
      <c r="Q27" s="52"/>
      <c r="R27" s="51"/>
      <c r="S27" s="4"/>
      <c r="T27" s="4"/>
      <c r="U27" s="52"/>
      <c r="V27" s="51"/>
      <c r="W27" s="4"/>
      <c r="X27" s="4"/>
      <c r="Y27" s="52"/>
      <c r="Z27" s="51"/>
      <c r="AA27" s="4"/>
      <c r="AB27" s="4"/>
      <c r="AC27" s="4"/>
      <c r="AD27" s="52"/>
      <c r="AE27" s="51"/>
      <c r="AF27" s="4"/>
      <c r="AG27" s="4"/>
      <c r="AH27" s="4"/>
      <c r="AI27" s="52"/>
      <c r="AJ27" s="51"/>
      <c r="AK27" s="4"/>
      <c r="AL27" s="4"/>
      <c r="AM27" s="4"/>
      <c r="AN27" s="52"/>
      <c r="AO27" s="51"/>
      <c r="AP27" s="4"/>
      <c r="AQ27" s="4"/>
      <c r="AR27" s="4"/>
      <c r="AS27" s="52"/>
      <c r="AT27" s="51"/>
      <c r="AU27" s="4"/>
      <c r="AV27" s="4">
        <v>15</v>
      </c>
      <c r="AW27" s="4"/>
      <c r="AX27" s="4">
        <v>2</v>
      </c>
      <c r="AY27" s="52" t="s">
        <v>55</v>
      </c>
      <c r="AZ27" s="51"/>
      <c r="BA27" s="4"/>
      <c r="BB27" s="4"/>
      <c r="BC27" s="52"/>
      <c r="BD27" s="11">
        <f t="shared" si="0"/>
        <v>2</v>
      </c>
      <c r="BE27" s="96">
        <v>1</v>
      </c>
    </row>
    <row r="28" spans="1:57" ht="16.2" customHeight="1" thickBot="1" x14ac:dyDescent="0.35">
      <c r="A28" s="17">
        <v>18</v>
      </c>
      <c r="B28" s="3"/>
      <c r="C28" s="39" t="s">
        <v>141</v>
      </c>
      <c r="D28" s="50">
        <v>30</v>
      </c>
      <c r="E28" s="51">
        <v>15</v>
      </c>
      <c r="F28" s="4">
        <v>15</v>
      </c>
      <c r="G28" s="4"/>
      <c r="H28" s="4"/>
      <c r="I28" s="4"/>
      <c r="J28" s="51"/>
      <c r="K28" s="4"/>
      <c r="L28" s="4"/>
      <c r="M28" s="52"/>
      <c r="N28" s="51"/>
      <c r="O28" s="4"/>
      <c r="P28" s="4"/>
      <c r="Q28" s="52"/>
      <c r="R28" s="51"/>
      <c r="S28" s="4"/>
      <c r="T28" s="4"/>
      <c r="U28" s="52"/>
      <c r="V28" s="51"/>
      <c r="W28" s="4"/>
      <c r="X28" s="4"/>
      <c r="Y28" s="52"/>
      <c r="Z28" s="51"/>
      <c r="AA28" s="4"/>
      <c r="AB28" s="4"/>
      <c r="AC28" s="4"/>
      <c r="AD28" s="52"/>
      <c r="AE28" s="51"/>
      <c r="AF28" s="4"/>
      <c r="AG28" s="4"/>
      <c r="AH28" s="4"/>
      <c r="AI28" s="52"/>
      <c r="AJ28" s="51"/>
      <c r="AK28" s="4"/>
      <c r="AL28" s="4"/>
      <c r="AM28" s="4"/>
      <c r="AN28" s="52"/>
      <c r="AO28" s="51"/>
      <c r="AP28" s="4"/>
      <c r="AQ28" s="4"/>
      <c r="AR28" s="4"/>
      <c r="AS28" s="52"/>
      <c r="AT28" s="51"/>
      <c r="AU28" s="4"/>
      <c r="AV28" s="4"/>
      <c r="AW28" s="4"/>
      <c r="AX28" s="4"/>
      <c r="AY28" s="52"/>
      <c r="AZ28" s="51">
        <v>15</v>
      </c>
      <c r="BA28" s="4">
        <v>15</v>
      </c>
      <c r="BB28" s="4">
        <v>3</v>
      </c>
      <c r="BC28" s="52" t="s">
        <v>54</v>
      </c>
      <c r="BD28" s="11">
        <f t="shared" si="0"/>
        <v>3</v>
      </c>
      <c r="BE28" s="84">
        <v>2</v>
      </c>
    </row>
    <row r="29" spans="1:57" ht="15" customHeight="1" thickBot="1" x14ac:dyDescent="0.35">
      <c r="A29" s="17">
        <v>19</v>
      </c>
      <c r="B29" s="3"/>
      <c r="C29" s="39" t="s">
        <v>142</v>
      </c>
      <c r="D29" s="50">
        <v>30</v>
      </c>
      <c r="E29" s="51">
        <v>15</v>
      </c>
      <c r="F29" s="4">
        <v>15</v>
      </c>
      <c r="G29" s="4"/>
      <c r="H29" s="4"/>
      <c r="I29" s="4"/>
      <c r="J29" s="51"/>
      <c r="K29" s="4"/>
      <c r="L29" s="4"/>
      <c r="M29" s="52"/>
      <c r="N29" s="51"/>
      <c r="O29" s="4"/>
      <c r="P29" s="4"/>
      <c r="Q29" s="52"/>
      <c r="R29" s="51"/>
      <c r="S29" s="4"/>
      <c r="T29" s="4"/>
      <c r="U29" s="52"/>
      <c r="V29" s="51"/>
      <c r="W29" s="4"/>
      <c r="X29" s="4"/>
      <c r="Y29" s="52"/>
      <c r="Z29" s="51"/>
      <c r="AA29" s="4"/>
      <c r="AB29" s="4"/>
      <c r="AC29" s="4"/>
      <c r="AD29" s="52"/>
      <c r="AE29" s="51"/>
      <c r="AF29" s="4"/>
      <c r="AG29" s="4"/>
      <c r="AH29" s="4"/>
      <c r="AI29" s="52"/>
      <c r="AJ29" s="51"/>
      <c r="AK29" s="4"/>
      <c r="AL29" s="4"/>
      <c r="AM29" s="4"/>
      <c r="AN29" s="52"/>
      <c r="AO29" s="51"/>
      <c r="AP29" s="4"/>
      <c r="AQ29" s="4"/>
      <c r="AR29" s="4"/>
      <c r="AS29" s="52"/>
      <c r="AT29" s="51"/>
      <c r="AU29" s="4"/>
      <c r="AV29" s="4"/>
      <c r="AW29" s="4"/>
      <c r="AX29" s="4"/>
      <c r="AY29" s="52"/>
      <c r="AZ29" s="51">
        <v>15</v>
      </c>
      <c r="BA29" s="4">
        <v>15</v>
      </c>
      <c r="BB29" s="4">
        <v>3</v>
      </c>
      <c r="BC29" s="52" t="s">
        <v>55</v>
      </c>
      <c r="BD29" s="11">
        <f t="shared" si="0"/>
        <v>3</v>
      </c>
      <c r="BE29" s="83">
        <v>2</v>
      </c>
    </row>
    <row r="30" spans="1:57" ht="13.8" customHeight="1" thickBot="1" x14ac:dyDescent="0.35">
      <c r="A30" s="17">
        <v>20</v>
      </c>
      <c r="B30" s="3"/>
      <c r="C30" s="39" t="s">
        <v>153</v>
      </c>
      <c r="D30" s="50">
        <v>30</v>
      </c>
      <c r="E30" s="51">
        <v>15</v>
      </c>
      <c r="F30" s="4">
        <v>15</v>
      </c>
      <c r="G30" s="4"/>
      <c r="H30" s="4"/>
      <c r="I30" s="4"/>
      <c r="J30" s="51"/>
      <c r="K30" s="4"/>
      <c r="L30" s="4"/>
      <c r="M30" s="52"/>
      <c r="N30" s="51"/>
      <c r="O30" s="4"/>
      <c r="P30" s="4"/>
      <c r="Q30" s="52"/>
      <c r="R30" s="51"/>
      <c r="S30" s="4"/>
      <c r="T30" s="4"/>
      <c r="U30" s="52"/>
      <c r="V30" s="51"/>
      <c r="W30" s="4"/>
      <c r="X30" s="4"/>
      <c r="Y30" s="52"/>
      <c r="Z30" s="51"/>
      <c r="AA30" s="4"/>
      <c r="AB30" s="4"/>
      <c r="AC30" s="4"/>
      <c r="AD30" s="52"/>
      <c r="AE30" s="51"/>
      <c r="AF30" s="4"/>
      <c r="AG30" s="4"/>
      <c r="AH30" s="4"/>
      <c r="AI30" s="52"/>
      <c r="AJ30" s="51"/>
      <c r="AK30" s="4"/>
      <c r="AL30" s="4"/>
      <c r="AM30" s="4"/>
      <c r="AN30" s="52"/>
      <c r="AO30" s="51"/>
      <c r="AP30" s="4"/>
      <c r="AQ30" s="4"/>
      <c r="AR30" s="4"/>
      <c r="AS30" s="52"/>
      <c r="AT30" s="51"/>
      <c r="AU30" s="4"/>
      <c r="AV30" s="4"/>
      <c r="AW30" s="4"/>
      <c r="AX30" s="4"/>
      <c r="AY30" s="52"/>
      <c r="AZ30" s="51">
        <v>15</v>
      </c>
      <c r="BA30" s="4">
        <v>15</v>
      </c>
      <c r="BB30" s="4">
        <v>2</v>
      </c>
      <c r="BC30" s="52" t="s">
        <v>55</v>
      </c>
      <c r="BD30" s="11">
        <f t="shared" si="0"/>
        <v>2</v>
      </c>
      <c r="BE30" s="96">
        <v>1</v>
      </c>
    </row>
    <row r="31" spans="1:57" ht="15.75" customHeight="1" thickBot="1" x14ac:dyDescent="0.35">
      <c r="A31" s="17">
        <v>21</v>
      </c>
      <c r="B31" s="3"/>
      <c r="C31" s="39" t="s">
        <v>154</v>
      </c>
      <c r="D31" s="50">
        <v>15</v>
      </c>
      <c r="E31" s="51"/>
      <c r="F31" s="4">
        <v>15</v>
      </c>
      <c r="G31" s="4"/>
      <c r="H31" s="4"/>
      <c r="I31" s="4"/>
      <c r="J31" s="51"/>
      <c r="K31" s="4"/>
      <c r="L31" s="4"/>
      <c r="M31" s="52"/>
      <c r="N31" s="51"/>
      <c r="O31" s="4"/>
      <c r="P31" s="4"/>
      <c r="Q31" s="52"/>
      <c r="R31" s="51"/>
      <c r="S31" s="4"/>
      <c r="T31" s="4"/>
      <c r="U31" s="52"/>
      <c r="V31" s="51"/>
      <c r="W31" s="4"/>
      <c r="X31" s="4"/>
      <c r="Y31" s="52"/>
      <c r="Z31" s="51"/>
      <c r="AA31" s="4"/>
      <c r="AB31" s="4"/>
      <c r="AC31" s="4"/>
      <c r="AD31" s="52"/>
      <c r="AE31" s="51"/>
      <c r="AF31" s="4"/>
      <c r="AG31" s="4"/>
      <c r="AH31" s="4"/>
      <c r="AI31" s="52"/>
      <c r="AJ31" s="51"/>
      <c r="AK31" s="4"/>
      <c r="AL31" s="4"/>
      <c r="AM31" s="4"/>
      <c r="AN31" s="52"/>
      <c r="AO31" s="51"/>
      <c r="AP31" s="4"/>
      <c r="AQ31" s="4"/>
      <c r="AR31" s="4"/>
      <c r="AS31" s="52"/>
      <c r="AT31" s="51"/>
      <c r="AU31" s="4"/>
      <c r="AV31" s="4"/>
      <c r="AW31" s="4"/>
      <c r="AX31" s="4"/>
      <c r="AY31" s="52"/>
      <c r="AZ31" s="51"/>
      <c r="BA31" s="4">
        <v>15</v>
      </c>
      <c r="BB31" s="4">
        <v>2</v>
      </c>
      <c r="BC31" s="52" t="s">
        <v>55</v>
      </c>
      <c r="BD31" s="11">
        <f t="shared" si="0"/>
        <v>2</v>
      </c>
      <c r="BE31" s="84">
        <v>2</v>
      </c>
    </row>
    <row r="32" spans="1:57" ht="15.75" customHeight="1" thickBot="1" x14ac:dyDescent="0.35">
      <c r="A32" s="17">
        <v>22</v>
      </c>
      <c r="B32" s="3"/>
      <c r="C32" s="39" t="s">
        <v>143</v>
      </c>
      <c r="D32" s="50">
        <v>30</v>
      </c>
      <c r="E32" s="51"/>
      <c r="F32" s="4">
        <v>30</v>
      </c>
      <c r="G32" s="4"/>
      <c r="H32" s="4"/>
      <c r="I32" s="4"/>
      <c r="J32" s="51"/>
      <c r="K32" s="4"/>
      <c r="L32" s="4"/>
      <c r="M32" s="52"/>
      <c r="N32" s="51"/>
      <c r="O32" s="4"/>
      <c r="P32" s="4"/>
      <c r="Q32" s="52"/>
      <c r="R32" s="51"/>
      <c r="S32" s="4"/>
      <c r="T32" s="4"/>
      <c r="U32" s="52"/>
      <c r="V32" s="51"/>
      <c r="W32" s="4"/>
      <c r="X32" s="4"/>
      <c r="Y32" s="52"/>
      <c r="Z32" s="51"/>
      <c r="AA32" s="4"/>
      <c r="AB32" s="4"/>
      <c r="AC32" s="4"/>
      <c r="AD32" s="52"/>
      <c r="AE32" s="51"/>
      <c r="AF32" s="4"/>
      <c r="AG32" s="4"/>
      <c r="AH32" s="4"/>
      <c r="AI32" s="52"/>
      <c r="AJ32" s="51"/>
      <c r="AK32" s="4"/>
      <c r="AL32" s="4"/>
      <c r="AM32" s="4"/>
      <c r="AN32" s="52"/>
      <c r="AO32" s="51"/>
      <c r="AP32" s="4"/>
      <c r="AQ32" s="4"/>
      <c r="AR32" s="4"/>
      <c r="AS32" s="52"/>
      <c r="AT32" s="51"/>
      <c r="AU32" s="4"/>
      <c r="AV32" s="4"/>
      <c r="AW32" s="4"/>
      <c r="AX32" s="4"/>
      <c r="AY32" s="52"/>
      <c r="AZ32" s="51"/>
      <c r="BA32" s="4">
        <v>30</v>
      </c>
      <c r="BB32" s="4">
        <v>3</v>
      </c>
      <c r="BC32" s="52" t="s">
        <v>55</v>
      </c>
      <c r="BD32" s="11">
        <f t="shared" si="0"/>
        <v>3</v>
      </c>
      <c r="BE32" s="83">
        <v>3</v>
      </c>
    </row>
    <row r="33" spans="1:57" ht="15.75" customHeight="1" thickBot="1" x14ac:dyDescent="0.35">
      <c r="A33" s="51">
        <v>23</v>
      </c>
      <c r="B33" s="4"/>
      <c r="C33" s="41" t="s">
        <v>144</v>
      </c>
      <c r="D33" s="13">
        <v>120</v>
      </c>
      <c r="E33" s="19"/>
      <c r="F33" s="20"/>
      <c r="G33" s="20"/>
      <c r="H33" s="20"/>
      <c r="I33" s="20">
        <v>120</v>
      </c>
      <c r="J33" s="19"/>
      <c r="K33" s="20"/>
      <c r="L33" s="20"/>
      <c r="M33" s="21"/>
      <c r="N33" s="19"/>
      <c r="O33" s="20"/>
      <c r="P33" s="20"/>
      <c r="Q33" s="21"/>
      <c r="R33" s="19"/>
      <c r="S33" s="20"/>
      <c r="T33" s="20"/>
      <c r="U33" s="21"/>
      <c r="V33" s="19"/>
      <c r="W33" s="20"/>
      <c r="X33" s="20"/>
      <c r="Y33" s="21"/>
      <c r="Z33" s="19"/>
      <c r="AA33" s="20"/>
      <c r="AB33" s="20"/>
      <c r="AC33" s="20"/>
      <c r="AD33" s="21"/>
      <c r="AE33" s="19"/>
      <c r="AF33" s="20"/>
      <c r="AG33" s="20"/>
      <c r="AH33" s="20"/>
      <c r="AI33" s="21"/>
      <c r="AJ33" s="19"/>
      <c r="AK33" s="20"/>
      <c r="AL33" s="20"/>
      <c r="AM33" s="20"/>
      <c r="AN33" s="21"/>
      <c r="AO33" s="19"/>
      <c r="AP33" s="20"/>
      <c r="AQ33" s="20"/>
      <c r="AR33" s="20"/>
      <c r="AS33" s="21"/>
      <c r="AT33" s="19"/>
      <c r="AU33" s="20"/>
      <c r="AV33" s="20"/>
      <c r="AW33" s="20">
        <v>120</v>
      </c>
      <c r="AX33" s="20">
        <v>5</v>
      </c>
      <c r="AY33" s="21" t="s">
        <v>55</v>
      </c>
      <c r="AZ33" s="19"/>
      <c r="BA33" s="20"/>
      <c r="BB33" s="20"/>
      <c r="BC33" s="21"/>
      <c r="BD33" s="62">
        <f t="shared" si="0"/>
        <v>5</v>
      </c>
      <c r="BE33" s="83">
        <v>5</v>
      </c>
    </row>
    <row r="34" spans="1:57" ht="15.75" customHeight="1" thickBot="1" x14ac:dyDescent="0.35">
      <c r="A34" s="162" t="s">
        <v>32</v>
      </c>
      <c r="B34" s="163"/>
      <c r="C34" s="163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114"/>
      <c r="BE34" s="113"/>
    </row>
    <row r="35" spans="1:57" ht="27.6" customHeight="1" thickBot="1" x14ac:dyDescent="0.35">
      <c r="A35" s="14">
        <v>24</v>
      </c>
      <c r="B35" s="15"/>
      <c r="C35" s="97" t="s">
        <v>145</v>
      </c>
      <c r="D35" s="11">
        <v>15</v>
      </c>
      <c r="E35" s="14"/>
      <c r="F35" s="15">
        <v>15</v>
      </c>
      <c r="G35" s="15"/>
      <c r="H35" s="15"/>
      <c r="I35" s="15"/>
      <c r="J35" s="14"/>
      <c r="K35" s="15"/>
      <c r="L35" s="15"/>
      <c r="M35" s="16"/>
      <c r="N35" s="14"/>
      <c r="O35" s="15"/>
      <c r="P35" s="15"/>
      <c r="Q35" s="16"/>
      <c r="R35" s="14"/>
      <c r="S35" s="15"/>
      <c r="T35" s="15"/>
      <c r="U35" s="16"/>
      <c r="V35" s="14"/>
      <c r="W35" s="15"/>
      <c r="X35" s="15"/>
      <c r="Y35" s="16"/>
      <c r="Z35" s="14"/>
      <c r="AA35" s="15"/>
      <c r="AB35" s="15"/>
      <c r="AC35" s="15"/>
      <c r="AD35" s="16"/>
      <c r="AE35" s="14"/>
      <c r="AF35" s="15"/>
      <c r="AG35" s="15"/>
      <c r="AH35" s="15"/>
      <c r="AI35" s="16"/>
      <c r="AJ35" s="14"/>
      <c r="AK35" s="15"/>
      <c r="AL35" s="15"/>
      <c r="AM35" s="15"/>
      <c r="AN35" s="16"/>
      <c r="AO35" s="14"/>
      <c r="AP35" s="15">
        <v>15</v>
      </c>
      <c r="AQ35" s="15"/>
      <c r="AR35" s="15">
        <v>2</v>
      </c>
      <c r="AS35" s="16" t="s">
        <v>55</v>
      </c>
      <c r="AT35" s="14"/>
      <c r="AU35" s="15"/>
      <c r="AV35" s="15"/>
      <c r="AW35" s="15"/>
      <c r="AX35" s="15"/>
      <c r="AY35" s="16"/>
      <c r="AZ35" s="14"/>
      <c r="BA35" s="15"/>
      <c r="BB35" s="15"/>
      <c r="BC35" s="16"/>
      <c r="BD35" s="62">
        <f t="shared" si="0"/>
        <v>2</v>
      </c>
      <c r="BE35" s="83">
        <v>2</v>
      </c>
    </row>
    <row r="36" spans="1:57" ht="40.799999999999997" customHeight="1" thickBot="1" x14ac:dyDescent="0.35">
      <c r="A36" s="17">
        <v>25</v>
      </c>
      <c r="B36" s="3"/>
      <c r="C36" s="39" t="s">
        <v>146</v>
      </c>
      <c r="D36" s="12">
        <v>15</v>
      </c>
      <c r="E36" s="17"/>
      <c r="F36" s="3">
        <v>15</v>
      </c>
      <c r="G36" s="3"/>
      <c r="H36" s="3"/>
      <c r="I36" s="3"/>
      <c r="J36" s="17"/>
      <c r="K36" s="3"/>
      <c r="L36" s="3"/>
      <c r="M36" s="18"/>
      <c r="N36" s="17"/>
      <c r="O36" s="3"/>
      <c r="P36" s="3"/>
      <c r="Q36" s="18"/>
      <c r="R36" s="17"/>
      <c r="S36" s="3"/>
      <c r="T36" s="3"/>
      <c r="U36" s="18"/>
      <c r="V36" s="17"/>
      <c r="W36" s="3"/>
      <c r="X36" s="3"/>
      <c r="Y36" s="18"/>
      <c r="Z36" s="17"/>
      <c r="AA36" s="3"/>
      <c r="AB36" s="3"/>
      <c r="AC36" s="3"/>
      <c r="AD36" s="18"/>
      <c r="AE36" s="17"/>
      <c r="AF36" s="3"/>
      <c r="AG36" s="3"/>
      <c r="AH36" s="3"/>
      <c r="AI36" s="18"/>
      <c r="AJ36" s="17"/>
      <c r="AK36" s="3"/>
      <c r="AL36" s="3"/>
      <c r="AM36" s="3"/>
      <c r="AN36" s="18"/>
      <c r="AO36" s="17"/>
      <c r="AP36" s="3"/>
      <c r="AQ36" s="3"/>
      <c r="AR36" s="3"/>
      <c r="AS36" s="18"/>
      <c r="AT36" s="17"/>
      <c r="AU36" s="3">
        <v>15</v>
      </c>
      <c r="AV36" s="3"/>
      <c r="AW36" s="3"/>
      <c r="AX36" s="3">
        <v>2</v>
      </c>
      <c r="AY36" s="18" t="s">
        <v>55</v>
      </c>
      <c r="AZ36" s="17"/>
      <c r="BA36" s="3"/>
      <c r="BB36" s="3"/>
      <c r="BC36" s="18"/>
      <c r="BD36" s="62">
        <f t="shared" si="0"/>
        <v>2</v>
      </c>
      <c r="BE36" s="83">
        <v>2</v>
      </c>
    </row>
    <row r="37" spans="1:57" ht="30" customHeight="1" thickBot="1" x14ac:dyDescent="0.35">
      <c r="A37" s="17">
        <v>26</v>
      </c>
      <c r="B37" s="3"/>
      <c r="C37" s="39" t="s">
        <v>147</v>
      </c>
      <c r="D37" s="12">
        <v>15</v>
      </c>
      <c r="E37" s="17"/>
      <c r="F37" s="3">
        <v>15</v>
      </c>
      <c r="G37" s="3"/>
      <c r="H37" s="3"/>
      <c r="I37" s="3"/>
      <c r="J37" s="17"/>
      <c r="K37" s="3"/>
      <c r="L37" s="3"/>
      <c r="M37" s="18"/>
      <c r="N37" s="17"/>
      <c r="O37" s="3"/>
      <c r="P37" s="3"/>
      <c r="Q37" s="18"/>
      <c r="R37" s="17"/>
      <c r="S37" s="3"/>
      <c r="T37" s="3"/>
      <c r="U37" s="18"/>
      <c r="V37" s="17"/>
      <c r="W37" s="3"/>
      <c r="X37" s="3"/>
      <c r="Y37" s="18"/>
      <c r="Z37" s="17"/>
      <c r="AA37" s="3"/>
      <c r="AB37" s="3"/>
      <c r="AC37" s="3"/>
      <c r="AD37" s="18"/>
      <c r="AE37" s="17"/>
      <c r="AF37" s="3"/>
      <c r="AG37" s="3"/>
      <c r="AH37" s="3"/>
      <c r="AI37" s="18"/>
      <c r="AJ37" s="17"/>
      <c r="AK37" s="3"/>
      <c r="AL37" s="3"/>
      <c r="AM37" s="3"/>
      <c r="AN37" s="18"/>
      <c r="AO37" s="17"/>
      <c r="AP37" s="3"/>
      <c r="AQ37" s="3"/>
      <c r="AR37" s="3"/>
      <c r="AS37" s="18"/>
      <c r="AT37" s="17"/>
      <c r="AU37" s="3"/>
      <c r="AV37" s="3"/>
      <c r="AW37" s="3"/>
      <c r="AX37" s="3"/>
      <c r="AY37" s="18"/>
      <c r="AZ37" s="17"/>
      <c r="BA37" s="3">
        <v>15</v>
      </c>
      <c r="BB37" s="3">
        <v>2</v>
      </c>
      <c r="BC37" s="18" t="s">
        <v>55</v>
      </c>
      <c r="BD37" s="62">
        <f t="shared" si="0"/>
        <v>2</v>
      </c>
      <c r="BE37" s="83">
        <v>2</v>
      </c>
    </row>
    <row r="38" spans="1:57" ht="15.75" customHeight="1" thickBot="1" x14ac:dyDescent="0.35">
      <c r="A38" s="138" t="s">
        <v>35</v>
      </c>
      <c r="B38" s="139"/>
      <c r="C38" s="140"/>
      <c r="D38" s="81">
        <f t="shared" ref="D38:AI38" si="1">SUM(D11:D33,D35:D37)</f>
        <v>930</v>
      </c>
      <c r="E38" s="47">
        <f t="shared" si="1"/>
        <v>240</v>
      </c>
      <c r="F38" s="5">
        <f t="shared" si="1"/>
        <v>405</v>
      </c>
      <c r="G38" s="5">
        <f t="shared" si="1"/>
        <v>105</v>
      </c>
      <c r="H38" s="5">
        <f t="shared" si="1"/>
        <v>60</v>
      </c>
      <c r="I38" s="80">
        <f t="shared" si="1"/>
        <v>120</v>
      </c>
      <c r="J38" s="47">
        <f t="shared" si="1"/>
        <v>0</v>
      </c>
      <c r="K38" s="5">
        <f t="shared" si="1"/>
        <v>0</v>
      </c>
      <c r="L38" s="5">
        <f t="shared" si="1"/>
        <v>0</v>
      </c>
      <c r="M38" s="6">
        <f t="shared" si="1"/>
        <v>0</v>
      </c>
      <c r="N38" s="82">
        <f t="shared" si="1"/>
        <v>0</v>
      </c>
      <c r="O38" s="5">
        <f t="shared" si="1"/>
        <v>0</v>
      </c>
      <c r="P38" s="5">
        <f t="shared" si="1"/>
        <v>0</v>
      </c>
      <c r="Q38" s="80">
        <f t="shared" si="1"/>
        <v>0</v>
      </c>
      <c r="R38" s="47">
        <f t="shared" si="1"/>
        <v>0</v>
      </c>
      <c r="S38" s="5">
        <f t="shared" si="1"/>
        <v>0</v>
      </c>
      <c r="T38" s="5">
        <f t="shared" si="1"/>
        <v>0</v>
      </c>
      <c r="U38" s="80">
        <f t="shared" si="1"/>
        <v>0</v>
      </c>
      <c r="V38" s="47">
        <f t="shared" si="1"/>
        <v>0</v>
      </c>
      <c r="W38" s="5">
        <f t="shared" si="1"/>
        <v>0</v>
      </c>
      <c r="X38" s="5">
        <f t="shared" si="1"/>
        <v>0</v>
      </c>
      <c r="Y38" s="6">
        <f t="shared" si="1"/>
        <v>0</v>
      </c>
      <c r="Z38" s="82">
        <f t="shared" si="1"/>
        <v>30</v>
      </c>
      <c r="AA38" s="5">
        <f t="shared" si="1"/>
        <v>60</v>
      </c>
      <c r="AB38" s="5">
        <f t="shared" si="1"/>
        <v>30</v>
      </c>
      <c r="AC38" s="5">
        <f t="shared" si="1"/>
        <v>7</v>
      </c>
      <c r="AD38" s="80">
        <f t="shared" si="1"/>
        <v>0</v>
      </c>
      <c r="AE38" s="47">
        <f t="shared" si="1"/>
        <v>15</v>
      </c>
      <c r="AF38" s="5">
        <f t="shared" si="1"/>
        <v>15</v>
      </c>
      <c r="AG38" s="5">
        <f t="shared" si="1"/>
        <v>30</v>
      </c>
      <c r="AH38" s="5">
        <f t="shared" si="1"/>
        <v>5</v>
      </c>
      <c r="AI38" s="6">
        <f t="shared" si="1"/>
        <v>0</v>
      </c>
      <c r="AJ38" s="82">
        <f t="shared" ref="AJ38:BC38" si="2">SUM(AJ11:AJ33,AJ35:AJ37)</f>
        <v>60</v>
      </c>
      <c r="AK38" s="5">
        <f t="shared" si="2"/>
        <v>75</v>
      </c>
      <c r="AL38" s="5">
        <f t="shared" si="2"/>
        <v>45</v>
      </c>
      <c r="AM38" s="5">
        <f t="shared" si="2"/>
        <v>17</v>
      </c>
      <c r="AN38" s="80">
        <f t="shared" si="2"/>
        <v>0</v>
      </c>
      <c r="AO38" s="47">
        <f t="shared" si="2"/>
        <v>75</v>
      </c>
      <c r="AP38" s="5">
        <f t="shared" si="2"/>
        <v>105</v>
      </c>
      <c r="AQ38" s="5">
        <f t="shared" si="2"/>
        <v>15</v>
      </c>
      <c r="AR38" s="5">
        <f t="shared" si="2"/>
        <v>17</v>
      </c>
      <c r="AS38" s="6">
        <f t="shared" si="2"/>
        <v>0</v>
      </c>
      <c r="AT38" s="82">
        <f t="shared" si="2"/>
        <v>15</v>
      </c>
      <c r="AU38" s="5">
        <f t="shared" si="2"/>
        <v>45</v>
      </c>
      <c r="AV38" s="5">
        <f t="shared" si="2"/>
        <v>45</v>
      </c>
      <c r="AW38" s="5">
        <f t="shared" si="2"/>
        <v>120</v>
      </c>
      <c r="AX38" s="5">
        <f t="shared" si="2"/>
        <v>16</v>
      </c>
      <c r="AY38" s="80">
        <f t="shared" si="2"/>
        <v>0</v>
      </c>
      <c r="AZ38" s="47">
        <f t="shared" si="2"/>
        <v>45</v>
      </c>
      <c r="BA38" s="5">
        <f t="shared" si="2"/>
        <v>105</v>
      </c>
      <c r="BB38" s="5">
        <f t="shared" si="2"/>
        <v>15</v>
      </c>
      <c r="BC38" s="80">
        <f t="shared" si="2"/>
        <v>0</v>
      </c>
      <c r="BD38" s="81">
        <f t="shared" si="0"/>
        <v>77</v>
      </c>
      <c r="BE38" s="81">
        <f>SUM(BE11:BE37)</f>
        <v>59</v>
      </c>
    </row>
    <row r="39" spans="1:57" x14ac:dyDescent="0.3">
      <c r="A39" s="28"/>
      <c r="B39" s="28"/>
      <c r="C39" s="28" t="s">
        <v>148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0" spans="1:57" x14ac:dyDescent="0.3">
      <c r="A40" s="28"/>
      <c r="B40" s="28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1:57" x14ac:dyDescent="0.3">
      <c r="A41" s="28"/>
      <c r="B41" s="28" t="s">
        <v>165</v>
      </c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</row>
    <row r="42" spans="1:57" x14ac:dyDescent="0.3">
      <c r="A42" s="28"/>
      <c r="B42" s="28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1:57" x14ac:dyDescent="0.3">
      <c r="A43" s="28"/>
      <c r="B43" s="28" t="s">
        <v>33</v>
      </c>
      <c r="C43" s="28"/>
      <c r="D43" s="29"/>
      <c r="E43" s="29"/>
      <c r="F43" s="29"/>
      <c r="G43" s="29"/>
      <c r="H43" s="29"/>
      <c r="I43" s="29"/>
      <c r="J43" s="29"/>
      <c r="K43" s="29"/>
      <c r="L43" s="118"/>
      <c r="M43" s="118"/>
      <c r="N43" s="118"/>
      <c r="O43" s="118"/>
      <c r="P43" s="118"/>
      <c r="Q43" s="118"/>
      <c r="R43" s="118"/>
      <c r="S43" s="119" t="s">
        <v>159</v>
      </c>
      <c r="T43" s="118"/>
      <c r="U43" s="118"/>
      <c r="V43" s="118"/>
      <c r="W43" s="118"/>
      <c r="X43" s="118"/>
      <c r="Y43" s="118"/>
      <c r="Z43" s="118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1:57" x14ac:dyDescent="0.3">
      <c r="A44" s="28"/>
      <c r="B44" s="28" t="s">
        <v>34</v>
      </c>
      <c r="C44" s="28"/>
      <c r="D44" s="29"/>
      <c r="E44" s="29"/>
      <c r="F44" s="29"/>
      <c r="G44" s="29"/>
      <c r="H44" s="29"/>
      <c r="I44" s="29"/>
      <c r="J44" s="29"/>
      <c r="K44" s="29"/>
      <c r="L44" s="118"/>
      <c r="M44" s="118"/>
      <c r="N44" s="118"/>
      <c r="O44" s="118"/>
      <c r="P44" s="118"/>
      <c r="Q44" s="118"/>
      <c r="R44" s="118"/>
      <c r="S44" s="119" t="s">
        <v>160</v>
      </c>
      <c r="T44" s="118"/>
      <c r="U44" s="118"/>
      <c r="V44" s="118"/>
      <c r="W44" s="118"/>
      <c r="X44" s="118"/>
      <c r="Y44" s="118"/>
      <c r="Z44" s="118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</row>
    <row r="45" spans="1:57" x14ac:dyDescent="0.3">
      <c r="A45" s="28"/>
      <c r="B45" s="28"/>
      <c r="C45" s="28"/>
      <c r="D45" s="29"/>
      <c r="E45" s="29"/>
      <c r="F45" s="29"/>
      <c r="G45" s="29"/>
      <c r="H45" s="29"/>
      <c r="I45" s="29"/>
      <c r="J45" s="29"/>
      <c r="K45" s="29"/>
      <c r="L45" s="118"/>
      <c r="M45" s="118"/>
      <c r="N45" s="118"/>
      <c r="O45" s="118"/>
      <c r="P45" s="118"/>
      <c r="Q45" s="118"/>
      <c r="R45" s="118"/>
      <c r="S45" s="120" t="s">
        <v>161</v>
      </c>
      <c r="T45" s="118"/>
      <c r="U45" s="118"/>
      <c r="V45" s="118"/>
      <c r="W45" s="118"/>
      <c r="X45" s="118"/>
      <c r="Y45" s="118"/>
      <c r="Z45" s="118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</row>
    <row r="46" spans="1:57" x14ac:dyDescent="0.3">
      <c r="A46" s="28"/>
      <c r="B46" s="28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</row>
    <row r="47" spans="1:57" x14ac:dyDescent="0.3">
      <c r="A47" s="28"/>
      <c r="B47" s="28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</row>
  </sheetData>
  <mergeCells count="24">
    <mergeCell ref="Z5:AI6"/>
    <mergeCell ref="AJ5:AS6"/>
    <mergeCell ref="AT5:BC6"/>
    <mergeCell ref="B5:B9"/>
    <mergeCell ref="C5:C9"/>
    <mergeCell ref="D5:I8"/>
    <mergeCell ref="J5:Q6"/>
    <mergeCell ref="R5:Y6"/>
    <mergeCell ref="A34:C34"/>
    <mergeCell ref="A38:C38"/>
    <mergeCell ref="BD5:BD9"/>
    <mergeCell ref="BE5:BE9"/>
    <mergeCell ref="J7:M8"/>
    <mergeCell ref="N7:Q8"/>
    <mergeCell ref="R7:U8"/>
    <mergeCell ref="V7:Y8"/>
    <mergeCell ref="Z7:AD8"/>
    <mergeCell ref="AE7:AI8"/>
    <mergeCell ref="AJ7:AN8"/>
    <mergeCell ref="AO7:AS8"/>
    <mergeCell ref="AT7:AY8"/>
    <mergeCell ref="AZ7:BC8"/>
    <mergeCell ref="A10:C10"/>
    <mergeCell ref="A5:A9"/>
  </mergeCells>
  <pageMargins left="0.7" right="0.7" top="0.75" bottom="0.75" header="0.3" footer="0.3"/>
  <pageSetup paperSize="9" scale="57" fitToWidth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Psychologia - blok wspólny</vt:lpstr>
      <vt:lpstr>Psychologia kliniczna i zdrowia</vt:lpstr>
      <vt:lpstr>Psychologia w edukacji</vt:lpstr>
      <vt:lpstr>'Psychologia - blok wspólny'!Obszar_wydruku</vt:lpstr>
      <vt:lpstr>'Psychologia - blok wspólny'!Tytuły_wydruku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2024-07-12T05:54:27Z</dcterms:modified>
</cp:coreProperties>
</file>