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S 2023-24 9.04.23\FIR Harmonogramy studiów 2024-2025\"/>
    </mc:Choice>
  </mc:AlternateContent>
  <bookViews>
    <workbookView xWindow="0" yWindow="0" windowWidth="23040" windowHeight="9336" activeTab="1"/>
  </bookViews>
  <sheets>
    <sheet name="Rachunkowość przedsiębiorstw" sheetId="5" r:id="rId1"/>
    <sheet name="Finanse i bankowość" sheetId="7" r:id="rId2"/>
  </sheets>
  <definedNames>
    <definedName name="_xlnm._FilterDatabase" localSheetId="1" hidden="1">'Finanse i bankowość'!$B$9:$AX$44</definedName>
    <definedName name="_xlnm._FilterDatabase" localSheetId="0" hidden="1">'Rachunkowość przedsiębiorstw'!$B$9:$AX$44</definedName>
    <definedName name="_xlnm.Print_Area" localSheetId="1">'Finanse i bankowość'!$A$1:$AZ$112</definedName>
    <definedName name="_xlnm.Print_Area" localSheetId="0">'Rachunkowość przedsiębiorstw'!$A$1:$AZ$109</definedName>
    <definedName name="_xlnm.Print_Titles" localSheetId="1">'Finanse i bankowość'!$A:$K</definedName>
    <definedName name="_xlnm.Print_Titles" localSheetId="0">'Rachunkowość przedsiębiorstw'!$A:$K</definedName>
  </definedNames>
  <calcPr calcId="162913"/>
</workbook>
</file>

<file path=xl/calcChain.xml><?xml version="1.0" encoding="utf-8"?>
<calcChain xmlns="http://schemas.openxmlformats.org/spreadsheetml/2006/main">
  <c r="AY41" i="7" l="1"/>
  <c r="AY40" i="7"/>
  <c r="AY39" i="7"/>
  <c r="AY38" i="7"/>
  <c r="AY37" i="7"/>
  <c r="AY36" i="7"/>
  <c r="AY35" i="7"/>
  <c r="AY34" i="7"/>
  <c r="AY31" i="7"/>
  <c r="AY30" i="7"/>
  <c r="AY29" i="7"/>
  <c r="AY28" i="7"/>
  <c r="AY27" i="7"/>
  <c r="AY26" i="7"/>
  <c r="AY25" i="7"/>
  <c r="AY24" i="7"/>
  <c r="AY23" i="7"/>
  <c r="AY22" i="7"/>
  <c r="AY21" i="7"/>
  <c r="AY20" i="7"/>
  <c r="AY19" i="7"/>
  <c r="AY18" i="7"/>
  <c r="AY17" i="7"/>
  <c r="AY16" i="7"/>
  <c r="AY15" i="7"/>
  <c r="AY14" i="7"/>
  <c r="AY11" i="7"/>
  <c r="AY10" i="7"/>
  <c r="AY101" i="7" l="1"/>
  <c r="AY76" i="7" l="1"/>
  <c r="AY75" i="7"/>
  <c r="AY74" i="7"/>
  <c r="AY73" i="7"/>
  <c r="AY72" i="7"/>
  <c r="AY71" i="7"/>
  <c r="AY70" i="7"/>
  <c r="AY69" i="7"/>
  <c r="AY68" i="7"/>
  <c r="AY67" i="7"/>
  <c r="AY66" i="7"/>
  <c r="AY83" i="7"/>
  <c r="AY81" i="7"/>
  <c r="AY79" i="7"/>
  <c r="AY85" i="7"/>
  <c r="AY87" i="7"/>
  <c r="AY89" i="7"/>
  <c r="AY91" i="7"/>
  <c r="AY93" i="7"/>
  <c r="AY95" i="7"/>
  <c r="AY97" i="7"/>
  <c r="AY99" i="7"/>
  <c r="AZ103" i="7"/>
  <c r="AW103" i="7"/>
  <c r="AV103" i="7"/>
  <c r="AU103" i="7"/>
  <c r="AT103" i="7"/>
  <c r="AS103" i="7"/>
  <c r="AQ103" i="7"/>
  <c r="AP103" i="7"/>
  <c r="AO103" i="7"/>
  <c r="AN103" i="7"/>
  <c r="AM103" i="7"/>
  <c r="AL103" i="7"/>
  <c r="AJ103" i="7"/>
  <c r="AI103" i="7"/>
  <c r="AH103" i="7"/>
  <c r="AG103" i="7"/>
  <c r="AF103" i="7"/>
  <c r="AD103" i="7"/>
  <c r="AC103" i="7"/>
  <c r="AB103" i="7"/>
  <c r="AA103" i="7"/>
  <c r="Z103" i="7"/>
  <c r="X103" i="7"/>
  <c r="W103" i="7"/>
  <c r="V103" i="7"/>
  <c r="U103" i="7"/>
  <c r="T103" i="7"/>
  <c r="S103" i="7"/>
  <c r="Q103" i="7"/>
  <c r="P103" i="7"/>
  <c r="O103" i="7"/>
  <c r="N103" i="7"/>
  <c r="M103" i="7"/>
  <c r="L103" i="7"/>
  <c r="K103" i="7"/>
  <c r="J103" i="7"/>
  <c r="I103" i="7"/>
  <c r="H103" i="7"/>
  <c r="G103" i="7"/>
  <c r="F103" i="7"/>
  <c r="E103" i="7"/>
  <c r="AZ77" i="7"/>
  <c r="AW77" i="7"/>
  <c r="AV77" i="7"/>
  <c r="AU77" i="7"/>
  <c r="AT77" i="7"/>
  <c r="AS77" i="7"/>
  <c r="AQ77" i="7"/>
  <c r="AP77" i="7"/>
  <c r="AO77" i="7"/>
  <c r="AN77" i="7"/>
  <c r="AM77" i="7"/>
  <c r="AL77" i="7"/>
  <c r="AJ77" i="7"/>
  <c r="AI77" i="7"/>
  <c r="AH77" i="7"/>
  <c r="AG77" i="7"/>
  <c r="AF77" i="7"/>
  <c r="AD77" i="7"/>
  <c r="AC77" i="7"/>
  <c r="AB77" i="7"/>
  <c r="AA77" i="7"/>
  <c r="Z77" i="7"/>
  <c r="X77" i="7"/>
  <c r="W77" i="7"/>
  <c r="V77" i="7"/>
  <c r="U77" i="7"/>
  <c r="T77" i="7"/>
  <c r="S77" i="7"/>
  <c r="Q77" i="7"/>
  <c r="P77" i="7"/>
  <c r="O77" i="7"/>
  <c r="N77" i="7"/>
  <c r="M77" i="7"/>
  <c r="L77" i="7"/>
  <c r="K77" i="7"/>
  <c r="J77" i="7"/>
  <c r="I77" i="7"/>
  <c r="H77" i="7"/>
  <c r="G77" i="7"/>
  <c r="F77" i="7"/>
  <c r="E77" i="7"/>
  <c r="AY43" i="7"/>
  <c r="AZ42" i="7"/>
  <c r="AW42" i="7"/>
  <c r="AV42" i="7"/>
  <c r="AU42" i="7"/>
  <c r="AT42" i="7"/>
  <c r="AS42" i="7"/>
  <c r="AQ42" i="7"/>
  <c r="AP42" i="7"/>
  <c r="AO42" i="7"/>
  <c r="AN42" i="7"/>
  <c r="AM42" i="7"/>
  <c r="AL42" i="7"/>
  <c r="AJ42" i="7"/>
  <c r="AI42" i="7"/>
  <c r="AH42" i="7"/>
  <c r="AG42" i="7"/>
  <c r="AF42" i="7"/>
  <c r="AD42" i="7"/>
  <c r="AC42" i="7"/>
  <c r="AB42" i="7"/>
  <c r="AA42" i="7"/>
  <c r="Z42" i="7"/>
  <c r="X42" i="7"/>
  <c r="W42" i="7"/>
  <c r="V42" i="7"/>
  <c r="U42" i="7"/>
  <c r="T42" i="7"/>
  <c r="S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AZ32" i="7"/>
  <c r="AW32" i="7"/>
  <c r="AV32" i="7"/>
  <c r="AU32" i="7"/>
  <c r="AT32" i="7"/>
  <c r="AS32" i="7"/>
  <c r="AQ32" i="7"/>
  <c r="AP32" i="7"/>
  <c r="AO32" i="7"/>
  <c r="AN32" i="7"/>
  <c r="AM32" i="7"/>
  <c r="AL32" i="7"/>
  <c r="AJ32" i="7"/>
  <c r="AI32" i="7"/>
  <c r="AH32" i="7"/>
  <c r="AG32" i="7"/>
  <c r="AF32" i="7"/>
  <c r="AD32" i="7"/>
  <c r="AC32" i="7"/>
  <c r="AB32" i="7"/>
  <c r="AA32" i="7"/>
  <c r="Z32" i="7"/>
  <c r="X32" i="7"/>
  <c r="W32" i="7"/>
  <c r="V32" i="7"/>
  <c r="U32" i="7"/>
  <c r="T32" i="7"/>
  <c r="S32" i="7"/>
  <c r="Q32" i="7"/>
  <c r="P32" i="7"/>
  <c r="O32" i="7"/>
  <c r="N32" i="7"/>
  <c r="M32" i="7"/>
  <c r="L32" i="7"/>
  <c r="K32" i="7"/>
  <c r="J32" i="7"/>
  <c r="I32" i="7"/>
  <c r="H32" i="7"/>
  <c r="G32" i="7"/>
  <c r="E32" i="7"/>
  <c r="F32" i="7"/>
  <c r="AZ12" i="7"/>
  <c r="AW12" i="7"/>
  <c r="AV12" i="7"/>
  <c r="AU12" i="7"/>
  <c r="AT12" i="7"/>
  <c r="AS12" i="7"/>
  <c r="AQ12" i="7"/>
  <c r="AP12" i="7"/>
  <c r="AO12" i="7"/>
  <c r="AN12" i="7"/>
  <c r="AM12" i="7"/>
  <c r="AL12" i="7"/>
  <c r="AJ12" i="7"/>
  <c r="AI12" i="7"/>
  <c r="AH12" i="7"/>
  <c r="AG12" i="7"/>
  <c r="AF12" i="7"/>
  <c r="AD12" i="7"/>
  <c r="AC12" i="7"/>
  <c r="AB12" i="7"/>
  <c r="AA12" i="7"/>
  <c r="Z12" i="7"/>
  <c r="X12" i="7"/>
  <c r="W12" i="7"/>
  <c r="V12" i="7"/>
  <c r="U12" i="7"/>
  <c r="T12" i="7"/>
  <c r="S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AY98" i="5"/>
  <c r="AY96" i="5"/>
  <c r="AY94" i="5"/>
  <c r="AY92" i="5"/>
  <c r="AY90" i="5"/>
  <c r="AY88" i="5"/>
  <c r="AY86" i="5"/>
  <c r="AY84" i="5"/>
  <c r="AY82" i="5"/>
  <c r="AY80" i="5"/>
  <c r="AY78" i="5"/>
  <c r="AJ76" i="5"/>
  <c r="AZ100" i="5"/>
  <c r="AW100" i="5"/>
  <c r="AV100" i="5"/>
  <c r="AU100" i="5"/>
  <c r="AT100" i="5"/>
  <c r="AS100" i="5"/>
  <c r="AQ100" i="5"/>
  <c r="AP100" i="5"/>
  <c r="AO100" i="5"/>
  <c r="AN100" i="5"/>
  <c r="AM100" i="5"/>
  <c r="AL100" i="5"/>
  <c r="AJ100" i="5"/>
  <c r="AI100" i="5"/>
  <c r="AH100" i="5"/>
  <c r="AG100" i="5"/>
  <c r="AF100" i="5"/>
  <c r="AD100" i="5"/>
  <c r="AC100" i="5"/>
  <c r="AB100" i="5"/>
  <c r="AA100" i="5"/>
  <c r="Z100" i="5"/>
  <c r="X100" i="5"/>
  <c r="W100" i="5"/>
  <c r="V100" i="5"/>
  <c r="U100" i="5"/>
  <c r="T100" i="5"/>
  <c r="S100" i="5"/>
  <c r="Q100" i="5"/>
  <c r="P100" i="5"/>
  <c r="O100" i="5"/>
  <c r="N100" i="5"/>
  <c r="M100" i="5"/>
  <c r="L100" i="5"/>
  <c r="K100" i="5"/>
  <c r="AY75" i="5"/>
  <c r="AY74" i="5"/>
  <c r="AY73" i="5"/>
  <c r="AY72" i="5"/>
  <c r="AY71" i="5"/>
  <c r="AY70" i="5"/>
  <c r="AY69" i="5"/>
  <c r="AY68" i="5"/>
  <c r="AY67" i="5"/>
  <c r="AY66" i="5"/>
  <c r="AZ76" i="5"/>
  <c r="AW76" i="5"/>
  <c r="AV76" i="5"/>
  <c r="AU76" i="5"/>
  <c r="AT76" i="5"/>
  <c r="AS76" i="5"/>
  <c r="AQ76" i="5"/>
  <c r="AP76" i="5"/>
  <c r="AO76" i="5"/>
  <c r="AN76" i="5"/>
  <c r="AM76" i="5"/>
  <c r="AL76" i="5"/>
  <c r="AI76" i="5"/>
  <c r="AH76" i="5"/>
  <c r="AG76" i="5"/>
  <c r="AG101" i="5" s="1"/>
  <c r="AF76" i="5"/>
  <c r="AD76" i="5"/>
  <c r="AC76" i="5"/>
  <c r="AB76" i="5"/>
  <c r="AA76" i="5"/>
  <c r="Z76" i="5"/>
  <c r="X76" i="5"/>
  <c r="W76" i="5"/>
  <c r="V76" i="5"/>
  <c r="U76" i="5"/>
  <c r="T76" i="5"/>
  <c r="S76" i="5"/>
  <c r="Q76" i="5"/>
  <c r="P76" i="5"/>
  <c r="O76" i="5"/>
  <c r="N76" i="5"/>
  <c r="M76" i="5"/>
  <c r="L76" i="5"/>
  <c r="K76" i="5"/>
  <c r="AY43" i="5"/>
  <c r="AY41" i="5"/>
  <c r="AY40" i="5"/>
  <c r="AY39" i="5"/>
  <c r="AY38" i="5"/>
  <c r="AY37" i="5"/>
  <c r="AY36" i="5"/>
  <c r="AY35" i="5"/>
  <c r="AY34" i="5"/>
  <c r="AY31" i="5"/>
  <c r="AY30" i="5"/>
  <c r="AY29" i="5"/>
  <c r="AY28" i="5"/>
  <c r="AY27" i="5"/>
  <c r="AY26" i="5"/>
  <c r="AY25" i="5"/>
  <c r="AY24" i="5"/>
  <c r="AY23" i="5"/>
  <c r="AY22" i="5"/>
  <c r="AY21" i="5"/>
  <c r="AY20" i="5"/>
  <c r="AY19" i="5"/>
  <c r="AY18" i="5"/>
  <c r="AY17" i="5"/>
  <c r="AY16" i="5"/>
  <c r="AY15" i="5"/>
  <c r="AY14" i="5"/>
  <c r="AY11" i="5"/>
  <c r="AY10" i="5"/>
  <c r="AP42" i="5"/>
  <c r="AP32" i="5"/>
  <c r="AP12" i="5"/>
  <c r="AZ42" i="5"/>
  <c r="AW42" i="5"/>
  <c r="AV42" i="5"/>
  <c r="AU42" i="5"/>
  <c r="AT42" i="5"/>
  <c r="AS42" i="5"/>
  <c r="AQ42" i="5"/>
  <c r="AO42" i="5"/>
  <c r="AN42" i="5"/>
  <c r="AM42" i="5"/>
  <c r="AL42" i="5"/>
  <c r="AJ42" i="5"/>
  <c r="AI42" i="5"/>
  <c r="AH42" i="5"/>
  <c r="AG42" i="5"/>
  <c r="AF42" i="5"/>
  <c r="AD42" i="5"/>
  <c r="AC42" i="5"/>
  <c r="AB42" i="5"/>
  <c r="AA42" i="5"/>
  <c r="Z42" i="5"/>
  <c r="X42" i="5"/>
  <c r="W42" i="5"/>
  <c r="V42" i="5"/>
  <c r="U42" i="5"/>
  <c r="T42" i="5"/>
  <c r="S42" i="5"/>
  <c r="Q42" i="5"/>
  <c r="P42" i="5"/>
  <c r="O42" i="5"/>
  <c r="N42" i="5"/>
  <c r="M42" i="5"/>
  <c r="L42" i="5"/>
  <c r="K42" i="5"/>
  <c r="AP44" i="5" l="1"/>
  <c r="AV101" i="5"/>
  <c r="L101" i="5"/>
  <c r="T101" i="5"/>
  <c r="M101" i="5"/>
  <c r="AO101" i="5"/>
  <c r="K101" i="5"/>
  <c r="AC101" i="5"/>
  <c r="AB101" i="5"/>
  <c r="AL101" i="5"/>
  <c r="P104" i="7"/>
  <c r="Z104" i="7"/>
  <c r="AI104" i="7"/>
  <c r="AS101" i="5"/>
  <c r="AF101" i="5"/>
  <c r="I44" i="7"/>
  <c r="AA44" i="7"/>
  <c r="AT44" i="7"/>
  <c r="U101" i="5"/>
  <c r="AZ101" i="5"/>
  <c r="N101" i="5"/>
  <c r="AP102" i="5"/>
  <c r="O101" i="5"/>
  <c r="X101" i="5"/>
  <c r="P101" i="5"/>
  <c r="Q101" i="5"/>
  <c r="AT101" i="5"/>
  <c r="AJ44" i="7"/>
  <c r="Q44" i="7"/>
  <c r="AS104" i="7"/>
  <c r="AY77" i="7"/>
  <c r="AC44" i="7"/>
  <c r="K44" i="7"/>
  <c r="T44" i="7"/>
  <c r="AM44" i="7"/>
  <c r="AV44" i="7"/>
  <c r="AY12" i="7"/>
  <c r="AY103" i="7"/>
  <c r="E105" i="7"/>
  <c r="M105" i="7"/>
  <c r="V105" i="7"/>
  <c r="AF105" i="7"/>
  <c r="AO105" i="7"/>
  <c r="H104" i="7"/>
  <c r="AY32" i="7"/>
  <c r="J44" i="7"/>
  <c r="S44" i="7"/>
  <c r="AB44" i="7"/>
  <c r="AL44" i="7"/>
  <c r="AU44" i="7"/>
  <c r="L44" i="7"/>
  <c r="U44" i="7"/>
  <c r="AD44" i="7"/>
  <c r="AN44" i="7"/>
  <c r="AW44" i="7"/>
  <c r="AY42" i="7"/>
  <c r="AZ44" i="7"/>
  <c r="K104" i="7"/>
  <c r="T104" i="7"/>
  <c r="AC104" i="7"/>
  <c r="AM104" i="7"/>
  <c r="AV104" i="7"/>
  <c r="K105" i="7"/>
  <c r="T105" i="7"/>
  <c r="AC105" i="7"/>
  <c r="AM105" i="7"/>
  <c r="AV105" i="7"/>
  <c r="N44" i="7"/>
  <c r="W44" i="7"/>
  <c r="AG44" i="7"/>
  <c r="AP44" i="7"/>
  <c r="L104" i="7"/>
  <c r="U104" i="7"/>
  <c r="AD104" i="7"/>
  <c r="AN104" i="7"/>
  <c r="AW104" i="7"/>
  <c r="H105" i="7"/>
  <c r="P105" i="7"/>
  <c r="Z105" i="7"/>
  <c r="AI105" i="7"/>
  <c r="AS105" i="7"/>
  <c r="G44" i="7"/>
  <c r="O44" i="7"/>
  <c r="X44" i="7"/>
  <c r="AH44" i="7"/>
  <c r="AQ44" i="7"/>
  <c r="E104" i="7"/>
  <c r="M104" i="7"/>
  <c r="V104" i="7"/>
  <c r="AF104" i="7"/>
  <c r="AO104" i="7"/>
  <c r="AZ104" i="7"/>
  <c r="H44" i="7"/>
  <c r="P44" i="7"/>
  <c r="Z44" i="7"/>
  <c r="AI44" i="7"/>
  <c r="AS44" i="7"/>
  <c r="F104" i="7"/>
  <c r="N104" i="7"/>
  <c r="W104" i="7"/>
  <c r="AG104" i="7"/>
  <c r="AP104" i="7"/>
  <c r="G105" i="7"/>
  <c r="X105" i="7"/>
  <c r="AH105" i="7"/>
  <c r="AQ105" i="7"/>
  <c r="F105" i="7"/>
  <c r="L105" i="7"/>
  <c r="U105" i="7"/>
  <c r="AD105" i="7"/>
  <c r="AN105" i="7"/>
  <c r="AW105" i="7"/>
  <c r="O105" i="7"/>
  <c r="G104" i="7"/>
  <c r="O104" i="7"/>
  <c r="X104" i="7"/>
  <c r="AH104" i="7"/>
  <c r="AQ104" i="7"/>
  <c r="I105" i="7"/>
  <c r="Q105" i="7"/>
  <c r="AA105" i="7"/>
  <c r="AJ105" i="7"/>
  <c r="AT105" i="7"/>
  <c r="J105" i="7"/>
  <c r="S105" i="7"/>
  <c r="AB105" i="7"/>
  <c r="AL105" i="7"/>
  <c r="AU105" i="7"/>
  <c r="I104" i="7"/>
  <c r="Q104" i="7"/>
  <c r="AA104" i="7"/>
  <c r="AJ104" i="7"/>
  <c r="AT104" i="7"/>
  <c r="J104" i="7"/>
  <c r="S104" i="7"/>
  <c r="AB104" i="7"/>
  <c r="AL104" i="7"/>
  <c r="AU104" i="7"/>
  <c r="F44" i="7"/>
  <c r="N105" i="7"/>
  <c r="W105" i="7"/>
  <c r="AG105" i="7"/>
  <c r="AP105" i="7"/>
  <c r="AZ105" i="7"/>
  <c r="V44" i="7"/>
  <c r="E44" i="7"/>
  <c r="AF44" i="7"/>
  <c r="M44" i="7"/>
  <c r="AO44" i="7"/>
  <c r="AM101" i="5"/>
  <c r="AU101" i="5"/>
  <c r="AW101" i="5"/>
  <c r="AY100" i="5"/>
  <c r="AN101" i="5"/>
  <c r="AP101" i="5"/>
  <c r="AQ101" i="5"/>
  <c r="AJ101" i="5"/>
  <c r="AY76" i="5"/>
  <c r="AH101" i="5"/>
  <c r="AI101" i="5"/>
  <c r="AD101" i="5"/>
  <c r="Z101" i="5"/>
  <c r="AA101" i="5"/>
  <c r="V101" i="5"/>
  <c r="W101" i="5"/>
  <c r="S101" i="5"/>
  <c r="AY42" i="5"/>
  <c r="AZ32" i="5"/>
  <c r="AY32" i="5"/>
  <c r="AW32" i="5"/>
  <c r="AV32" i="5"/>
  <c r="AU32" i="5"/>
  <c r="AT32" i="5"/>
  <c r="AS32" i="5"/>
  <c r="AQ32" i="5"/>
  <c r="AO32" i="5"/>
  <c r="AN32" i="5"/>
  <c r="AM32" i="5"/>
  <c r="AL32" i="5"/>
  <c r="AJ32" i="5"/>
  <c r="AI32" i="5"/>
  <c r="AH32" i="5"/>
  <c r="AG32" i="5"/>
  <c r="AF32" i="5"/>
  <c r="AD32" i="5"/>
  <c r="AC32" i="5"/>
  <c r="AB32" i="5"/>
  <c r="AA32" i="5"/>
  <c r="Z32" i="5"/>
  <c r="X32" i="5"/>
  <c r="W32" i="5"/>
  <c r="V32" i="5"/>
  <c r="U32" i="5"/>
  <c r="T32" i="5"/>
  <c r="S32" i="5"/>
  <c r="Q32" i="5"/>
  <c r="P32" i="5"/>
  <c r="O32" i="5"/>
  <c r="N32" i="5"/>
  <c r="M32" i="5"/>
  <c r="L32" i="5"/>
  <c r="K32" i="5"/>
  <c r="AW12" i="5"/>
  <c r="AY12" i="5"/>
  <c r="AV12" i="5"/>
  <c r="AU12" i="5"/>
  <c r="AT12" i="5"/>
  <c r="AS12" i="5"/>
  <c r="AQ12" i="5"/>
  <c r="AO12" i="5"/>
  <c r="AN12" i="5"/>
  <c r="AJ12" i="5"/>
  <c r="AI12" i="5"/>
  <c r="AI44" i="5" s="1"/>
  <c r="AH12" i="5"/>
  <c r="AH44" i="5" s="1"/>
  <c r="AG12" i="5"/>
  <c r="AG44" i="5" s="1"/>
  <c r="AF12" i="5"/>
  <c r="AD12" i="5"/>
  <c r="AD44" i="5" s="1"/>
  <c r="AC12" i="5"/>
  <c r="AC44" i="5" s="1"/>
  <c r="AB12" i="5"/>
  <c r="AB44" i="5" s="1"/>
  <c r="AA12" i="5"/>
  <c r="Z12" i="5"/>
  <c r="X12" i="5"/>
  <c r="W12" i="5"/>
  <c r="W44" i="5" s="1"/>
  <c r="V12" i="5"/>
  <c r="V44" i="5" s="1"/>
  <c r="U12" i="5"/>
  <c r="T12" i="5"/>
  <c r="S12" i="5"/>
  <c r="Q12" i="5"/>
  <c r="P12" i="5"/>
  <c r="P44" i="5" s="1"/>
  <c r="O12" i="5"/>
  <c r="O44" i="5" s="1"/>
  <c r="N12" i="5"/>
  <c r="M12" i="5"/>
  <c r="L12" i="5"/>
  <c r="K12" i="5"/>
  <c r="K44" i="5" s="1"/>
  <c r="AZ12" i="5"/>
  <c r="H76" i="5"/>
  <c r="I76" i="5"/>
  <c r="J76" i="5"/>
  <c r="G100" i="5"/>
  <c r="H100" i="5"/>
  <c r="I100" i="5"/>
  <c r="J100" i="5"/>
  <c r="G42" i="5"/>
  <c r="H42" i="5"/>
  <c r="I42" i="5"/>
  <c r="J42" i="5"/>
  <c r="G32" i="5"/>
  <c r="H32" i="5"/>
  <c r="I32" i="5"/>
  <c r="J32" i="5"/>
  <c r="G12" i="5"/>
  <c r="H12" i="5"/>
  <c r="I12" i="5"/>
  <c r="J12" i="5"/>
  <c r="F100" i="5"/>
  <c r="E100" i="5"/>
  <c r="F76" i="5"/>
  <c r="G76" i="5"/>
  <c r="F42" i="5"/>
  <c r="AL12" i="5"/>
  <c r="AL44" i="5" s="1"/>
  <c r="AM12" i="5"/>
  <c r="F12" i="5"/>
  <c r="E76" i="5"/>
  <c r="E42" i="5"/>
  <c r="E32" i="5"/>
  <c r="F32" i="5"/>
  <c r="E12" i="5"/>
  <c r="AW102" i="5" l="1"/>
  <c r="AM102" i="5"/>
  <c r="AQ102" i="5"/>
  <c r="AV102" i="5"/>
  <c r="AN44" i="5"/>
  <c r="AO44" i="5"/>
  <c r="AU44" i="5"/>
  <c r="AN102" i="5"/>
  <c r="AT102" i="5"/>
  <c r="AQ44" i="5"/>
  <c r="AV44" i="5"/>
  <c r="AO102" i="5"/>
  <c r="AU102" i="5"/>
  <c r="AM44" i="5"/>
  <c r="AS44" i="5"/>
  <c r="AW44" i="5"/>
  <c r="AT44" i="5"/>
  <c r="Z44" i="5"/>
  <c r="N44" i="5"/>
  <c r="S44" i="5"/>
  <c r="AA44" i="5"/>
  <c r="U44" i="5"/>
  <c r="T44" i="5"/>
  <c r="AL102" i="5"/>
  <c r="AD102" i="5"/>
  <c r="AS102" i="5"/>
  <c r="AB102" i="5"/>
  <c r="T102" i="5"/>
  <c r="O102" i="5"/>
  <c r="U102" i="5"/>
  <c r="AG102" i="5"/>
  <c r="K102" i="5"/>
  <c r="N102" i="5"/>
  <c r="I44" i="5"/>
  <c r="I102" i="5"/>
  <c r="AH102" i="5"/>
  <c r="S102" i="5"/>
  <c r="AA102" i="5"/>
  <c r="H44" i="5"/>
  <c r="H102" i="5"/>
  <c r="G102" i="5"/>
  <c r="G44" i="5"/>
  <c r="L44" i="5"/>
  <c r="L102" i="5"/>
  <c r="M102" i="5"/>
  <c r="M44" i="5"/>
  <c r="AF102" i="5"/>
  <c r="AF44" i="5"/>
  <c r="P102" i="5"/>
  <c r="W102" i="5"/>
  <c r="AI102" i="5"/>
  <c r="AC102" i="5"/>
  <c r="V102" i="5"/>
  <c r="J102" i="5"/>
  <c r="J44" i="5"/>
  <c r="Z102" i="5"/>
  <c r="F102" i="5"/>
  <c r="F44" i="5"/>
  <c r="E102" i="5"/>
  <c r="E44" i="5"/>
  <c r="AZ44" i="5"/>
  <c r="AZ102" i="5"/>
  <c r="AY104" i="7"/>
  <c r="AY105" i="7"/>
  <c r="AY44" i="7"/>
  <c r="AJ102" i="5"/>
  <c r="AJ44" i="5"/>
  <c r="X102" i="5"/>
  <c r="X44" i="5"/>
  <c r="Q102" i="5"/>
  <c r="Q44" i="5"/>
  <c r="AY44" i="5"/>
  <c r="AY101" i="5"/>
  <c r="AY102" i="5"/>
  <c r="J101" i="5"/>
  <c r="F101" i="5"/>
  <c r="H101" i="5"/>
  <c r="G101" i="5"/>
  <c r="I101" i="5"/>
  <c r="E101" i="5"/>
</calcChain>
</file>

<file path=xl/sharedStrings.xml><?xml version="1.0" encoding="utf-8"?>
<sst xmlns="http://schemas.openxmlformats.org/spreadsheetml/2006/main" count="778" uniqueCount="246">
  <si>
    <t>Nazwa  przedmiotu</t>
  </si>
  <si>
    <t>forma zaliczenia</t>
  </si>
  <si>
    <t>Forma zajęć</t>
  </si>
  <si>
    <t>Razem</t>
  </si>
  <si>
    <t>wykłady</t>
  </si>
  <si>
    <t>Przedmiot ogólnouczelniany (humanistyczny)</t>
  </si>
  <si>
    <t>Język obcy/Język obcy w biznesie</t>
  </si>
  <si>
    <t>Mikroekonomia</t>
  </si>
  <si>
    <t>E / 2</t>
  </si>
  <si>
    <t>Makroekonomia</t>
  </si>
  <si>
    <t>E / 3</t>
  </si>
  <si>
    <t>Matematyka</t>
  </si>
  <si>
    <t>Rachunkowość</t>
  </si>
  <si>
    <t>Geografia gospodarcza</t>
  </si>
  <si>
    <t>Polityka gospodarcza</t>
  </si>
  <si>
    <t>E / 1</t>
  </si>
  <si>
    <t>Finanse</t>
  </si>
  <si>
    <t xml:space="preserve">Zarządzanie </t>
  </si>
  <si>
    <t>Ekonomika i organizacja przedsiębiorstw</t>
  </si>
  <si>
    <t>Przedsiębiorczość i marketing</t>
  </si>
  <si>
    <t>Międzynarodowe stosunki gospodarcze</t>
  </si>
  <si>
    <t>Społeczna odpowiedzialność biznesu</t>
  </si>
  <si>
    <t>Fundusze i programy UE</t>
  </si>
  <si>
    <t>Rynki finansowe</t>
  </si>
  <si>
    <t>Finanse publiczne</t>
  </si>
  <si>
    <t>Finanse przedsiębiorstwa i analiza finansowa</t>
  </si>
  <si>
    <t>Rachunkowość finansowa</t>
  </si>
  <si>
    <t>Bankowość i ubezpieczenia</t>
  </si>
  <si>
    <t>Polityka zrównoważonego rozwoju</t>
  </si>
  <si>
    <t>Matematyka finansowa</t>
  </si>
  <si>
    <t>Seminarium</t>
  </si>
  <si>
    <t>Kod przedmiotu</t>
  </si>
  <si>
    <t>ECTS</t>
  </si>
  <si>
    <t>I ROK</t>
  </si>
  <si>
    <t>II ROK</t>
  </si>
  <si>
    <t>III ROK</t>
  </si>
  <si>
    <t>Bankowość detaliczna i korporacyjna</t>
  </si>
  <si>
    <t>Zarządzanie ryzykiem</t>
  </si>
  <si>
    <t>FiR/I/FiB/C-1.1a</t>
  </si>
  <si>
    <t>FiR/I/FiB/C-1.2a</t>
  </si>
  <si>
    <t>FiR/I/FiB/C-1.2b</t>
  </si>
  <si>
    <t>FiR/I/FiB/C-1.1b</t>
  </si>
  <si>
    <t>FiR/I/FiB/C-1.3a</t>
  </si>
  <si>
    <t>FiR/I/FiB/C-1.3b</t>
  </si>
  <si>
    <t>FiR/I/FiB/C-1.4a</t>
  </si>
  <si>
    <t>FiR/I/FiB/C-1.4b</t>
  </si>
  <si>
    <t>FiR/I/FiB/C-1.5a</t>
  </si>
  <si>
    <t>FiR/I/FiB/C-1.5b</t>
  </si>
  <si>
    <t>FiR/I/FiB/C-1.6a</t>
  </si>
  <si>
    <t>FiR/I/FiB/C-1.6b</t>
  </si>
  <si>
    <t>FiR/I/FiB/C-1.7a</t>
  </si>
  <si>
    <t>FiR/I/FiB/C-1.7b</t>
  </si>
  <si>
    <t>FiR/I/FiB/C-1.8a</t>
  </si>
  <si>
    <t>FiR/I/FiB/C-1.8b</t>
  </si>
  <si>
    <t>FiR/I/FiB/C-1.9a</t>
  </si>
  <si>
    <t>FiR/I/FiB/C-1.9b</t>
  </si>
  <si>
    <t>FiR/I/FiB/C-1.10a</t>
  </si>
  <si>
    <t>FiR/I/FiB/C-1.10b</t>
  </si>
  <si>
    <t>FiR/I/FiB/C-1.11a</t>
  </si>
  <si>
    <t>FiR/I/FiB/C-1.11b</t>
  </si>
  <si>
    <t>FiR/I/FiB/C-1.12a</t>
  </si>
  <si>
    <t>FiR/I/FiB/C-1.12b</t>
  </si>
  <si>
    <t>FiR/I/RP/C-1.1a</t>
  </si>
  <si>
    <t>FiR/I/RP/C-1.1b</t>
  </si>
  <si>
    <t>FiR/I/RP/C-1.2a</t>
  </si>
  <si>
    <t>FiR/I/RP/C-1.2b</t>
  </si>
  <si>
    <t>FiR/I/RP/C-1.3a</t>
  </si>
  <si>
    <t>FiR/I/RP/C-1.3b</t>
  </si>
  <si>
    <t>FiR/I/RP/C-1.4a</t>
  </si>
  <si>
    <t>FiR/I/RP/C-1.4b</t>
  </si>
  <si>
    <t>FiR/I/RP/C-1.5a</t>
  </si>
  <si>
    <t>FiR/I/RP/C-1.5b</t>
  </si>
  <si>
    <t>FiR/I/RP/C-1.6a</t>
  </si>
  <si>
    <t>FiR/I/RP/C-1.6b</t>
  </si>
  <si>
    <t>FiR/I/RP/C-1.7a</t>
  </si>
  <si>
    <t>FiR/I/RP/C-1.7b</t>
  </si>
  <si>
    <t>FiR/I/RP/C-1.8a</t>
  </si>
  <si>
    <t>FiR/I/RP/C-1.8b</t>
  </si>
  <si>
    <t>FiR/I/RP/C-1.9a</t>
  </si>
  <si>
    <t>FiR/I/RP/C-1.9b</t>
  </si>
  <si>
    <t>FiR/I/RP/C-1.10a</t>
  </si>
  <si>
    <t>FiR/I/RP/C-1.10b</t>
  </si>
  <si>
    <t>FiR/I/RP/C-1.11a</t>
  </si>
  <si>
    <t>FiR/I/RP/C-1.11b</t>
  </si>
  <si>
    <t>Rachunek kosztów i controling</t>
  </si>
  <si>
    <t>Rachunkowość sektora publicznego</t>
  </si>
  <si>
    <t>Prawo gospodarcze i ochrona własności intelektualnej</t>
  </si>
  <si>
    <t>E / 4</t>
  </si>
  <si>
    <t>Prognozowanie procesów gospodarczych</t>
  </si>
  <si>
    <t>Metody dyskryminacyjne oceny kondycji finansowej przedsiębiorstwa</t>
  </si>
  <si>
    <t>Finanse behawioralne</t>
  </si>
  <si>
    <t>Organizacja i funkcjonowanie administracji podatkowej oraz kontrola skarbowa</t>
  </si>
  <si>
    <t>Metody badań rynku i konkurencji</t>
  </si>
  <si>
    <t>Narzędzia informatyczne w zarządzaniu projektami</t>
  </si>
  <si>
    <t>Restrukturyzacja  przedsiębiorstw</t>
  </si>
  <si>
    <t>Polityka personalna</t>
  </si>
  <si>
    <t>Zarządzanie kapitałem obrotowym w przedsiębiorstwie</t>
  </si>
  <si>
    <t>Rachunkowość podatkowa</t>
  </si>
  <si>
    <t>Audyt i kontrola finansowa</t>
  </si>
  <si>
    <t xml:space="preserve">Analiza i wycena portfela inwestycyjnego </t>
  </si>
  <si>
    <t>Mikrofinanse</t>
  </si>
  <si>
    <t xml:space="preserve">Ryzyko walutowe i metody jego ograniczania </t>
  </si>
  <si>
    <t xml:space="preserve">Przedsiębiorstwo na rynku międzynarodowym  </t>
  </si>
  <si>
    <t>Ekonomika usług</t>
  </si>
  <si>
    <t>Handel i finanse międzynarodowe</t>
  </si>
  <si>
    <t>Komunikacja i negocjacje w przedsiębiorstwie</t>
  </si>
  <si>
    <t>Kapitał intelektualny w przedsiębiorstwie</t>
  </si>
  <si>
    <t>Planowanie działalności gospodarczej</t>
  </si>
  <si>
    <t>Kreatywność i innowacyjność w biznesie</t>
  </si>
  <si>
    <t>Bazy danych w przedsiębiorstwie</t>
  </si>
  <si>
    <t>Prognozowanie w finansach i bankowości</t>
  </si>
  <si>
    <t>Metody scoringowe w ocenie ryzyka kredytowego</t>
  </si>
  <si>
    <t>Doradztwo inwestycyjne</t>
  </si>
  <si>
    <t xml:space="preserve">Finanse jednostek samorządu terytorialnego </t>
  </si>
  <si>
    <t>Otoczenie instytucjonalne biznesu</t>
  </si>
  <si>
    <t xml:space="preserve">Usługi biznesowe dla MSP </t>
  </si>
  <si>
    <t xml:space="preserve">Rachunkowość  bankowa </t>
  </si>
  <si>
    <t>Ryzyko operacyjne w banku</t>
  </si>
  <si>
    <t>Zarządzanie finansami przedsiębiorstwa i instytucji finansowej</t>
  </si>
  <si>
    <t>Bankowość inwestycyjna</t>
  </si>
  <si>
    <t xml:space="preserve">Międzynarodowe organizacje finansowe  </t>
  </si>
  <si>
    <t xml:space="preserve">Zarządzanie finansami projektu europejskiego </t>
  </si>
  <si>
    <t>Zródła finansowania przedsiębiorstw</t>
  </si>
  <si>
    <t>Kapitał intelektualny w banku</t>
  </si>
  <si>
    <t xml:space="preserve">Marketing usług finansowych </t>
  </si>
  <si>
    <t>Kształtowanie wizerunku instytucji finansowych</t>
  </si>
  <si>
    <t>E / 5</t>
  </si>
  <si>
    <t>E / 6</t>
  </si>
  <si>
    <t>FiR/I/O.1</t>
  </si>
  <si>
    <t>FiR/I/O.2</t>
  </si>
  <si>
    <t>FiR/I/A.1</t>
  </si>
  <si>
    <t>FiR/I/A.2</t>
  </si>
  <si>
    <t>FiR/I/A.3</t>
  </si>
  <si>
    <t>FiR/I/A.4</t>
  </si>
  <si>
    <t>FiR/I/A.5</t>
  </si>
  <si>
    <t>FiR/I/A.6</t>
  </si>
  <si>
    <t>FiR/I/A.7</t>
  </si>
  <si>
    <t>FiR/I/A.8</t>
  </si>
  <si>
    <t>FiR/I/A.9</t>
  </si>
  <si>
    <t>FiR/I/A.10</t>
  </si>
  <si>
    <t>FiR/I/A.11</t>
  </si>
  <si>
    <t>FiR/I/A.12</t>
  </si>
  <si>
    <t>FiR/I/A.13</t>
  </si>
  <si>
    <t>FiR/I/A.14</t>
  </si>
  <si>
    <t>FiR/I/A.15</t>
  </si>
  <si>
    <t>FiR/I/A.16</t>
  </si>
  <si>
    <t>FiR/I/A.17</t>
  </si>
  <si>
    <t>FiR/I/A.18</t>
  </si>
  <si>
    <t>FiR/I/B.1</t>
  </si>
  <si>
    <t>FiR/I/B.2</t>
  </si>
  <si>
    <t>FiR/I/B.3</t>
  </si>
  <si>
    <t>FiR/I/B.4</t>
  </si>
  <si>
    <t>FiR/I/B.5</t>
  </si>
  <si>
    <t>FiR/I/B.6</t>
  </si>
  <si>
    <t>FiR/I/B.7</t>
  </si>
  <si>
    <t>FiR/I/B.8</t>
  </si>
  <si>
    <t>FiR/I/B.9</t>
  </si>
  <si>
    <t>FiR/I/FiB/C.1</t>
  </si>
  <si>
    <t>FiR/I/FiB/C.2</t>
  </si>
  <si>
    <t>FiR/I/FiB/C.3</t>
  </si>
  <si>
    <t>FiR/I/FiB/C.4</t>
  </si>
  <si>
    <t>FiR/I/FiB/C.5</t>
  </si>
  <si>
    <t>FiR/I/FiB/C.6</t>
  </si>
  <si>
    <t>FiR/I/FiB/C.7</t>
  </si>
  <si>
    <t>FiR/I/FiB/C.8</t>
  </si>
  <si>
    <t>FiR/I/FiB/C.9</t>
  </si>
  <si>
    <t>FiR/I/FiB/C.10</t>
  </si>
  <si>
    <t>FiR/I/FiB/C.11</t>
  </si>
  <si>
    <t>Razem przedmioty kierunkowe</t>
  </si>
  <si>
    <t>Razem przedmioty specjalnościowe i specjalnościowe do wyboru</t>
  </si>
  <si>
    <t>Razem przedmioty specjalnościowe do wyboru</t>
  </si>
  <si>
    <t>Razem przedmioty specjalnościowe</t>
  </si>
  <si>
    <t>Razem przedmioty ogólne</t>
  </si>
  <si>
    <t>Razem przedmioty podstawowe</t>
  </si>
  <si>
    <t>Instytucjonalizacja i finansowanie transferu technologii i wiedzy</t>
  </si>
  <si>
    <t>Ekonomika i finanse gospodarstw domowych</t>
  </si>
  <si>
    <t>FiR/I/RP/C.1</t>
  </si>
  <si>
    <t>FiR/I/RP/C.2</t>
  </si>
  <si>
    <t>FiR/I/RP/C.3</t>
  </si>
  <si>
    <t>FiR/I/RP/C.4</t>
  </si>
  <si>
    <t>FiR/I/RP/C.5</t>
  </si>
  <si>
    <t>FiR/I/RP/C.6</t>
  </si>
  <si>
    <t>FiR/I/RP/C.7</t>
  </si>
  <si>
    <t>FiR/I/RP/C.8</t>
  </si>
  <si>
    <t>FiR/I/RP/C.9</t>
  </si>
  <si>
    <t>FiR/I/RP/C.10</t>
  </si>
  <si>
    <t>Lp.</t>
  </si>
  <si>
    <t>Filozofia</t>
  </si>
  <si>
    <t>1 semestr</t>
  </si>
  <si>
    <t>2 semestr</t>
  </si>
  <si>
    <t>3 semestr</t>
  </si>
  <si>
    <t>4 semestr</t>
  </si>
  <si>
    <t>5 semestr</t>
  </si>
  <si>
    <t>6 semestr</t>
  </si>
  <si>
    <t>O. Przedmioty ogólne</t>
  </si>
  <si>
    <t>A. Przedmioty podstawowe</t>
  </si>
  <si>
    <t>B. Przedmioty kierunkowe</t>
  </si>
  <si>
    <t>C. Przedmioty specjalnościowe</t>
  </si>
  <si>
    <t>C-1. Przedmioty specjalnościowe do wyboru</t>
  </si>
  <si>
    <t>ZO</t>
  </si>
  <si>
    <t>Z</t>
  </si>
  <si>
    <t xml:space="preserve">Systemy finansowo-księgowe  </t>
  </si>
  <si>
    <t xml:space="preserve">Rynek i wycena nieruchomości </t>
  </si>
  <si>
    <t xml:space="preserve">Komputerowe wspomaganie decyzji biznesowych </t>
  </si>
  <si>
    <t xml:space="preserve">Metody optymalizacji decyzji   </t>
  </si>
  <si>
    <t xml:space="preserve">Wycena nieruchomości  </t>
  </si>
  <si>
    <t xml:space="preserve">Statystyczna analiza  procesów rynkowych  </t>
  </si>
  <si>
    <r>
      <t xml:space="preserve">Biznesplan </t>
    </r>
    <r>
      <rPr>
        <vertAlign val="superscript"/>
        <sz val="12"/>
        <rFont val="Calibri"/>
        <family val="2"/>
        <charset val="238"/>
        <scheme val="minor"/>
      </rPr>
      <t>1</t>
    </r>
    <r>
      <rPr>
        <sz val="12"/>
        <rFont val="Calibri"/>
        <family val="2"/>
        <charset val="238"/>
        <scheme val="minor"/>
      </rPr>
      <t>)</t>
    </r>
  </si>
  <si>
    <t>1) W przypadku wybrania przedmiotu: Biznesplan - realizacja przedmiotu w grupach laboratoryjnych</t>
  </si>
  <si>
    <t xml:space="preserve">Statystyka </t>
  </si>
  <si>
    <t>Ekonometria</t>
  </si>
  <si>
    <t xml:space="preserve">Technologie informacyjne </t>
  </si>
  <si>
    <t>Metody ilościowe w analizie rynku</t>
  </si>
  <si>
    <r>
      <t>Biznesplan</t>
    </r>
    <r>
      <rPr>
        <vertAlign val="superscript"/>
        <sz val="12"/>
        <rFont val="Calibri"/>
        <family val="2"/>
        <charset val="238"/>
        <scheme val="minor"/>
      </rPr>
      <t xml:space="preserve"> 1)</t>
    </r>
  </si>
  <si>
    <t>Harmonogram studiów</t>
  </si>
  <si>
    <t>ćwiczenia</t>
  </si>
  <si>
    <t>laboratoria</t>
  </si>
  <si>
    <t xml:space="preserve">seminaria </t>
  </si>
  <si>
    <t xml:space="preserve">lektoraty języków obcych </t>
  </si>
  <si>
    <t>Specjalność: Rachunkowość przedsiębiorstw</t>
  </si>
  <si>
    <t xml:space="preserve">zajęcia wychowania fizycznego </t>
  </si>
  <si>
    <t xml:space="preserve">forma zaliczenia </t>
  </si>
  <si>
    <t>seminarium</t>
  </si>
  <si>
    <t>Ogółem</t>
  </si>
  <si>
    <t>Student w trakcie pierwszego roku studiów zobowiązany jest do odbycia szkolenia BHP
w wymiarze 4 godzin oraz szkolenia bibliotecznego w formie kursu e-learningowego</t>
  </si>
  <si>
    <t>…………………………………….</t>
  </si>
  <si>
    <t>………………………………………………………</t>
  </si>
  <si>
    <t>Dziekan Kolegium</t>
  </si>
  <si>
    <t>Stwierdza się zgodnośc z programem studiów</t>
  </si>
  <si>
    <t>podpis pracownika dziekantu</t>
  </si>
  <si>
    <t>E</t>
  </si>
  <si>
    <t xml:space="preserve">Łączna liczba punktów ECTS </t>
  </si>
  <si>
    <t>Punkty ECTS powiązane z: działalnością naukową/ kształtowaniem umiejętności praktycznych</t>
  </si>
  <si>
    <t>Praktyka zawodowa</t>
  </si>
  <si>
    <t>Razem przedmioty ogólne, podstawowe , kierunkowe i praktyka zawodowa</t>
  </si>
  <si>
    <t xml:space="preserve">praktyka zawodowa </t>
  </si>
  <si>
    <t>praktyka zawodowa</t>
  </si>
  <si>
    <t xml:space="preserve">Specjalność: Finanse i bankowość </t>
  </si>
  <si>
    <t xml:space="preserve">Kierunek: FINANSE I RACHUNKOWOŚĆ,  Poziom studiów: I,  Profil: OGÓLNOAKADEMICKI,  Forma studiów: NIESTACJONARNE </t>
  </si>
  <si>
    <t xml:space="preserve">wykłady </t>
  </si>
  <si>
    <t>Realizacja od roku akademickiego 2024/2025</t>
  </si>
  <si>
    <t>Ustalono na posiedzeniu Rady Dydaktycznej w dniu  8 kwietnia 2024 r.</t>
  </si>
  <si>
    <t xml:space="preserve">2) Uchwała RD  8.04. 2024 r.zamiana  z ćw. na lab. </t>
  </si>
  <si>
    <t>Narzędzia wspierające decyzje finansowe 2)</t>
  </si>
  <si>
    <t>Systemy zarządzania  bazami danych 2)</t>
  </si>
  <si>
    <t>Metody oceny projektów inwestycyjnych 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</si>
</sst>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trike/>
      <sz val="12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  <font>
      <strike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3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5" borderId="0" xfId="0" applyFont="1" applyFill="1"/>
    <xf numFmtId="0" fontId="11" fillId="4" borderId="14" xfId="0" applyFont="1" applyFill="1" applyBorder="1" applyAlignment="1">
      <alignment horizontal="left" vertical="center"/>
    </xf>
    <xf numFmtId="0" fontId="11" fillId="4" borderId="15" xfId="0" applyFont="1" applyFill="1" applyBorder="1" applyAlignment="1">
      <alignment horizontal="left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4" borderId="16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12" fillId="4" borderId="16" xfId="0" applyFont="1" applyFill="1" applyBorder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15" fillId="4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4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16" fillId="4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textRotation="90" wrapText="1"/>
    </xf>
    <xf numFmtId="0" fontId="3" fillId="3" borderId="12" xfId="0" applyFont="1" applyFill="1" applyBorder="1" applyAlignment="1">
      <alignment horizontal="center" vertical="center" textRotation="90" wrapText="1"/>
    </xf>
    <xf numFmtId="0" fontId="8" fillId="3" borderId="11" xfId="0" applyFont="1" applyFill="1" applyBorder="1" applyAlignment="1">
      <alignment horizontal="center" vertical="center" textRotation="90"/>
    </xf>
    <xf numFmtId="0" fontId="8" fillId="3" borderId="12" xfId="0" applyFont="1" applyFill="1" applyBorder="1" applyAlignment="1">
      <alignment horizontal="center" vertical="center" textRotation="90"/>
    </xf>
    <xf numFmtId="0" fontId="8" fillId="3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textRotation="90" wrapText="1" shrinkToFit="1"/>
    </xf>
    <xf numFmtId="0" fontId="14" fillId="3" borderId="1" xfId="0" applyFont="1" applyFill="1" applyBorder="1" applyAlignment="1">
      <alignment horizontal="center" vertical="center" textRotation="90" shrinkToFit="1"/>
    </xf>
    <xf numFmtId="0" fontId="14" fillId="3" borderId="11" xfId="0" applyFont="1" applyFill="1" applyBorder="1" applyAlignment="1">
      <alignment horizontal="center" vertical="center" textRotation="90" shrinkToFit="1"/>
    </xf>
    <xf numFmtId="0" fontId="14" fillId="3" borderId="12" xfId="0" applyFont="1" applyFill="1" applyBorder="1" applyAlignment="1">
      <alignment horizontal="center" vertical="center" textRotation="90" shrinkToFit="1"/>
    </xf>
    <xf numFmtId="0" fontId="3" fillId="3" borderId="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center" vertical="center" textRotation="90" wrapText="1"/>
    </xf>
    <xf numFmtId="0" fontId="8" fillId="3" borderId="13" xfId="0" applyFont="1" applyFill="1" applyBorder="1" applyAlignment="1">
      <alignment horizontal="center" vertical="center" textRotation="90" wrapText="1"/>
    </xf>
    <xf numFmtId="0" fontId="8" fillId="3" borderId="12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textRotation="90"/>
    </xf>
    <xf numFmtId="0" fontId="10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vertical="center" wrapText="1"/>
    </xf>
    <xf numFmtId="0" fontId="8" fillId="3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4" borderId="0" xfId="0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4" borderId="0" xfId="0" applyFont="1" applyFill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4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195719</xdr:colOff>
      <xdr:row>104</xdr:row>
      <xdr:rowOff>78288</xdr:rowOff>
    </xdr:from>
    <xdr:to>
      <xdr:col>28</xdr:col>
      <xdr:colOff>196261</xdr:colOff>
      <xdr:row>108</xdr:row>
      <xdr:rowOff>12744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74AA4BEB-4144-4F7C-BF4F-0A376F948F7F}"/>
            </a:ext>
          </a:extLst>
        </xdr:cNvPr>
        <xdr:cNvSpPr txBox="1"/>
      </xdr:nvSpPr>
      <xdr:spPr>
        <a:xfrm>
          <a:off x="7593904" y="34537911"/>
          <a:ext cx="5637254" cy="599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229647</xdr:colOff>
      <xdr:row>111</xdr:row>
      <xdr:rowOff>22860</xdr:rowOff>
    </xdr:from>
    <xdr:to>
      <xdr:col>2</xdr:col>
      <xdr:colOff>3127151</xdr:colOff>
      <xdr:row>115</xdr:row>
      <xdr:rowOff>200661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6757BFF1-7BF2-4397-A683-BA5C6670ED85}"/>
            </a:ext>
          </a:extLst>
        </xdr:cNvPr>
        <xdr:cNvSpPr txBox="1"/>
      </xdr:nvSpPr>
      <xdr:spPr>
        <a:xfrm>
          <a:off x="757967" y="29984700"/>
          <a:ext cx="4116704" cy="9906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11</xdr:col>
      <xdr:colOff>0</xdr:colOff>
      <xdr:row>111</xdr:row>
      <xdr:rowOff>22861</xdr:rowOff>
    </xdr:from>
    <xdr:to>
      <xdr:col>26</xdr:col>
      <xdr:colOff>419511</xdr:colOff>
      <xdr:row>115</xdr:row>
      <xdr:rowOff>172086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89D42C0C-B920-4318-93AA-37193C4DF980}"/>
            </a:ext>
          </a:extLst>
        </xdr:cNvPr>
        <xdr:cNvSpPr txBox="1"/>
      </xdr:nvSpPr>
      <xdr:spPr>
        <a:xfrm>
          <a:off x="8385586" y="29984701"/>
          <a:ext cx="4032885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229647</xdr:colOff>
      <xdr:row>114</xdr:row>
      <xdr:rowOff>22860</xdr:rowOff>
    </xdr:from>
    <xdr:to>
      <xdr:col>2</xdr:col>
      <xdr:colOff>3127151</xdr:colOff>
      <xdr:row>118</xdr:row>
      <xdr:rowOff>200661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6726035F-D510-42B0-B14D-FB62451570B2}"/>
            </a:ext>
          </a:extLst>
        </xdr:cNvPr>
        <xdr:cNvSpPr txBox="1"/>
      </xdr:nvSpPr>
      <xdr:spPr>
        <a:xfrm>
          <a:off x="755427" y="30297120"/>
          <a:ext cx="4109084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11</xdr:col>
      <xdr:colOff>0</xdr:colOff>
      <xdr:row>114</xdr:row>
      <xdr:rowOff>22861</xdr:rowOff>
    </xdr:from>
    <xdr:to>
      <xdr:col>26</xdr:col>
      <xdr:colOff>419511</xdr:colOff>
      <xdr:row>118</xdr:row>
      <xdr:rowOff>172086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F94F61A0-84D3-4BC9-ABCB-BB8B85C83F53}"/>
            </a:ext>
          </a:extLst>
        </xdr:cNvPr>
        <xdr:cNvSpPr txBox="1"/>
      </xdr:nvSpPr>
      <xdr:spPr>
        <a:xfrm>
          <a:off x="9128760" y="30297120"/>
          <a:ext cx="7277511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116"/>
  <sheetViews>
    <sheetView view="pageBreakPreview" topLeftCell="A59" zoomScale="60" zoomScaleNormal="80" workbookViewId="0">
      <selection activeCell="A103" sqref="A103:XFD109"/>
    </sheetView>
  </sheetViews>
  <sheetFormatPr defaultColWidth="7.6640625" defaultRowHeight="15.6" x14ac:dyDescent="0.3"/>
  <cols>
    <col min="1" max="1" width="5.88671875" style="2" customWidth="1"/>
    <col min="2" max="2" width="17" style="1" customWidth="1"/>
    <col min="3" max="3" width="38.33203125" style="1" customWidth="1"/>
    <col min="4" max="4" width="6.44140625" style="1" customWidth="1"/>
    <col min="5" max="5" width="6.33203125" style="1" customWidth="1"/>
    <col min="6" max="51" width="5.33203125" style="1" customWidth="1"/>
    <col min="52" max="52" width="9.44140625" style="1" customWidth="1"/>
    <col min="53" max="56" width="7.6640625" style="1" hidden="1" customWidth="1"/>
    <col min="57" max="57" width="7" style="1" hidden="1" customWidth="1"/>
    <col min="58" max="61" width="7.6640625" style="1" hidden="1" customWidth="1"/>
    <col min="62" max="62" width="2.33203125" style="1" customWidth="1"/>
    <col min="63" max="16384" width="7.6640625" style="1"/>
  </cols>
  <sheetData>
    <row r="1" spans="1:188" s="42" customFormat="1" ht="16.2" thickTop="1" x14ac:dyDescent="0.3">
      <c r="A1" s="37" t="s">
        <v>214</v>
      </c>
      <c r="B1" s="38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40"/>
      <c r="GF1" s="41"/>
    </row>
    <row r="2" spans="1:188" s="42" customFormat="1" x14ac:dyDescent="0.3">
      <c r="A2" s="43" t="s">
        <v>238</v>
      </c>
      <c r="B2" s="44"/>
      <c r="C2" s="44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5"/>
      <c r="BW2" s="40"/>
      <c r="BX2" s="40"/>
      <c r="BY2" s="40"/>
      <c r="BZ2" s="40"/>
      <c r="CA2" s="45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1"/>
    </row>
    <row r="3" spans="1:188" s="42" customFormat="1" x14ac:dyDescent="0.3">
      <c r="A3" s="43" t="s">
        <v>240</v>
      </c>
      <c r="B3" s="44"/>
      <c r="C3" s="44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1"/>
    </row>
    <row r="4" spans="1:188" s="42" customFormat="1" x14ac:dyDescent="0.3">
      <c r="A4" s="46"/>
      <c r="B4" s="47"/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0"/>
      <c r="GF4" s="41"/>
    </row>
    <row r="5" spans="1:188" ht="15.75" customHeight="1" x14ac:dyDescent="0.3">
      <c r="A5" s="69" t="s">
        <v>186</v>
      </c>
      <c r="B5" s="112" t="s">
        <v>31</v>
      </c>
      <c r="C5" s="69" t="s">
        <v>0</v>
      </c>
      <c r="D5" s="79" t="s">
        <v>1</v>
      </c>
      <c r="E5" s="117" t="s">
        <v>2</v>
      </c>
      <c r="F5" s="118"/>
      <c r="G5" s="118"/>
      <c r="H5" s="118"/>
      <c r="I5" s="118"/>
      <c r="J5" s="118"/>
      <c r="K5" s="119"/>
      <c r="L5" s="81" t="s">
        <v>33</v>
      </c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0" t="s">
        <v>34</v>
      </c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 t="s">
        <v>35</v>
      </c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9" t="s">
        <v>231</v>
      </c>
      <c r="AZ5" s="89" t="s">
        <v>232</v>
      </c>
    </row>
    <row r="6" spans="1:188" ht="15.75" customHeight="1" x14ac:dyDescent="0.3">
      <c r="A6" s="69"/>
      <c r="B6" s="112"/>
      <c r="C6" s="69"/>
      <c r="D6" s="79"/>
      <c r="E6" s="120"/>
      <c r="F6" s="121"/>
      <c r="G6" s="121"/>
      <c r="H6" s="121"/>
      <c r="I6" s="121"/>
      <c r="J6" s="121"/>
      <c r="K6" s="122"/>
      <c r="L6" s="123" t="s">
        <v>188</v>
      </c>
      <c r="M6" s="124"/>
      <c r="N6" s="124"/>
      <c r="O6" s="124"/>
      <c r="P6" s="124"/>
      <c r="Q6" s="124"/>
      <c r="R6" s="125"/>
      <c r="S6" s="116" t="s">
        <v>189</v>
      </c>
      <c r="T6" s="116"/>
      <c r="U6" s="116"/>
      <c r="V6" s="116"/>
      <c r="W6" s="116"/>
      <c r="X6" s="116"/>
      <c r="Y6" s="116"/>
      <c r="Z6" s="80" t="s">
        <v>190</v>
      </c>
      <c r="AA6" s="80"/>
      <c r="AB6" s="80"/>
      <c r="AC6" s="80"/>
      <c r="AD6" s="80"/>
      <c r="AE6" s="80"/>
      <c r="AF6" s="86" t="s">
        <v>191</v>
      </c>
      <c r="AG6" s="86"/>
      <c r="AH6" s="86"/>
      <c r="AI6" s="86"/>
      <c r="AJ6" s="86"/>
      <c r="AK6" s="86"/>
      <c r="AL6" s="80" t="s">
        <v>192</v>
      </c>
      <c r="AM6" s="80"/>
      <c r="AN6" s="80"/>
      <c r="AO6" s="80"/>
      <c r="AP6" s="80"/>
      <c r="AQ6" s="80"/>
      <c r="AR6" s="80"/>
      <c r="AS6" s="86" t="s">
        <v>193</v>
      </c>
      <c r="AT6" s="86"/>
      <c r="AU6" s="86"/>
      <c r="AV6" s="86"/>
      <c r="AW6" s="86"/>
      <c r="AX6" s="86"/>
      <c r="AY6" s="90"/>
      <c r="AZ6" s="90"/>
    </row>
    <row r="7" spans="1:188" ht="15" customHeight="1" x14ac:dyDescent="0.3">
      <c r="A7" s="69"/>
      <c r="B7" s="112"/>
      <c r="C7" s="69"/>
      <c r="D7" s="79"/>
      <c r="E7" s="79" t="s">
        <v>3</v>
      </c>
      <c r="F7" s="79" t="s">
        <v>4</v>
      </c>
      <c r="G7" s="83" t="s">
        <v>215</v>
      </c>
      <c r="H7" s="83" t="s">
        <v>216</v>
      </c>
      <c r="I7" s="83" t="s">
        <v>217</v>
      </c>
      <c r="J7" s="82" t="s">
        <v>218</v>
      </c>
      <c r="K7" s="84" t="s">
        <v>220</v>
      </c>
      <c r="L7" s="79" t="s">
        <v>4</v>
      </c>
      <c r="M7" s="83" t="s">
        <v>215</v>
      </c>
      <c r="N7" s="83" t="s">
        <v>216</v>
      </c>
      <c r="O7" s="82" t="s">
        <v>218</v>
      </c>
      <c r="P7" s="84" t="s">
        <v>220</v>
      </c>
      <c r="Q7" s="77" t="s">
        <v>32</v>
      </c>
      <c r="R7" s="77" t="s">
        <v>221</v>
      </c>
      <c r="S7" s="79" t="s">
        <v>4</v>
      </c>
      <c r="T7" s="83" t="s">
        <v>215</v>
      </c>
      <c r="U7" s="83" t="s">
        <v>216</v>
      </c>
      <c r="V7" s="82" t="s">
        <v>218</v>
      </c>
      <c r="W7" s="84" t="s">
        <v>220</v>
      </c>
      <c r="X7" s="77" t="s">
        <v>32</v>
      </c>
      <c r="Y7" s="77" t="s">
        <v>221</v>
      </c>
      <c r="Z7" s="79" t="s">
        <v>4</v>
      </c>
      <c r="AA7" s="83" t="s">
        <v>215</v>
      </c>
      <c r="AB7" s="83" t="s">
        <v>216</v>
      </c>
      <c r="AC7" s="82" t="s">
        <v>218</v>
      </c>
      <c r="AD7" s="77" t="s">
        <v>32</v>
      </c>
      <c r="AE7" s="77" t="s">
        <v>221</v>
      </c>
      <c r="AF7" s="79" t="s">
        <v>4</v>
      </c>
      <c r="AG7" s="83" t="s">
        <v>215</v>
      </c>
      <c r="AH7" s="83" t="s">
        <v>216</v>
      </c>
      <c r="AI7" s="82" t="s">
        <v>218</v>
      </c>
      <c r="AJ7" s="77" t="s">
        <v>32</v>
      </c>
      <c r="AK7" s="77" t="s">
        <v>221</v>
      </c>
      <c r="AL7" s="79" t="s">
        <v>4</v>
      </c>
      <c r="AM7" s="83" t="s">
        <v>215</v>
      </c>
      <c r="AN7" s="83" t="s">
        <v>216</v>
      </c>
      <c r="AO7" s="75" t="s">
        <v>222</v>
      </c>
      <c r="AP7" s="75" t="s">
        <v>235</v>
      </c>
      <c r="AQ7" s="77" t="s">
        <v>32</v>
      </c>
      <c r="AR7" s="77" t="s">
        <v>221</v>
      </c>
      <c r="AS7" s="79" t="s">
        <v>4</v>
      </c>
      <c r="AT7" s="83" t="s">
        <v>215</v>
      </c>
      <c r="AU7" s="83" t="s">
        <v>216</v>
      </c>
      <c r="AV7" s="75" t="s">
        <v>222</v>
      </c>
      <c r="AW7" s="77" t="s">
        <v>32</v>
      </c>
      <c r="AX7" s="77" t="s">
        <v>221</v>
      </c>
      <c r="AY7" s="90"/>
      <c r="AZ7" s="90"/>
    </row>
    <row r="8" spans="1:188" ht="103.95" customHeight="1" x14ac:dyDescent="0.3">
      <c r="A8" s="69"/>
      <c r="B8" s="112"/>
      <c r="C8" s="69"/>
      <c r="D8" s="79"/>
      <c r="E8" s="79"/>
      <c r="F8" s="79"/>
      <c r="G8" s="83"/>
      <c r="H8" s="83"/>
      <c r="I8" s="83"/>
      <c r="J8" s="82"/>
      <c r="K8" s="85"/>
      <c r="L8" s="79"/>
      <c r="M8" s="83"/>
      <c r="N8" s="83"/>
      <c r="O8" s="82"/>
      <c r="P8" s="85"/>
      <c r="Q8" s="78"/>
      <c r="R8" s="78"/>
      <c r="S8" s="79"/>
      <c r="T8" s="83"/>
      <c r="U8" s="83"/>
      <c r="V8" s="82"/>
      <c r="W8" s="85"/>
      <c r="X8" s="78"/>
      <c r="Y8" s="78"/>
      <c r="Z8" s="79"/>
      <c r="AA8" s="83"/>
      <c r="AB8" s="83"/>
      <c r="AC8" s="82"/>
      <c r="AD8" s="78"/>
      <c r="AE8" s="78"/>
      <c r="AF8" s="79"/>
      <c r="AG8" s="83"/>
      <c r="AH8" s="83"/>
      <c r="AI8" s="82"/>
      <c r="AJ8" s="78"/>
      <c r="AK8" s="78"/>
      <c r="AL8" s="79"/>
      <c r="AM8" s="83"/>
      <c r="AN8" s="83"/>
      <c r="AO8" s="76"/>
      <c r="AP8" s="76"/>
      <c r="AQ8" s="78"/>
      <c r="AR8" s="78"/>
      <c r="AS8" s="79"/>
      <c r="AT8" s="83"/>
      <c r="AU8" s="83"/>
      <c r="AV8" s="76"/>
      <c r="AW8" s="78"/>
      <c r="AX8" s="78"/>
      <c r="AY8" s="91"/>
      <c r="AZ8" s="91"/>
    </row>
    <row r="9" spans="1:188" ht="20.100000000000001" customHeight="1" x14ac:dyDescent="0.3">
      <c r="A9" s="12"/>
      <c r="B9" s="102" t="s">
        <v>194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</row>
    <row r="10" spans="1:188" ht="35.1" customHeight="1" x14ac:dyDescent="0.3">
      <c r="A10" s="6">
        <v>1</v>
      </c>
      <c r="B10" s="8" t="s">
        <v>128</v>
      </c>
      <c r="C10" s="30" t="s">
        <v>5</v>
      </c>
      <c r="D10" s="7" t="s">
        <v>200</v>
      </c>
      <c r="E10" s="13">
        <v>18</v>
      </c>
      <c r="F10" s="13">
        <v>18</v>
      </c>
      <c r="G10" s="13"/>
      <c r="H10" s="13"/>
      <c r="I10" s="13"/>
      <c r="J10" s="13"/>
      <c r="K10" s="13"/>
      <c r="L10" s="9"/>
      <c r="M10" s="7"/>
      <c r="N10" s="7"/>
      <c r="O10" s="7"/>
      <c r="P10" s="7"/>
      <c r="Q10" s="7"/>
      <c r="R10" s="7"/>
      <c r="S10" s="13"/>
      <c r="T10" s="13"/>
      <c r="U10" s="13"/>
      <c r="V10" s="13"/>
      <c r="W10" s="13"/>
      <c r="X10" s="13"/>
      <c r="Y10" s="13"/>
      <c r="Z10" s="7">
        <v>18</v>
      </c>
      <c r="AA10" s="7"/>
      <c r="AB10" s="7"/>
      <c r="AC10" s="7"/>
      <c r="AD10" s="7">
        <v>2</v>
      </c>
      <c r="AE10" s="7" t="s">
        <v>200</v>
      </c>
      <c r="AF10" s="13"/>
      <c r="AG10" s="13"/>
      <c r="AH10" s="13"/>
      <c r="AI10" s="13"/>
      <c r="AJ10" s="13"/>
      <c r="AK10" s="13"/>
      <c r="AL10" s="7"/>
      <c r="AM10" s="10"/>
      <c r="AN10" s="10"/>
      <c r="AO10" s="10"/>
      <c r="AP10" s="10"/>
      <c r="AQ10" s="10"/>
      <c r="AR10" s="10"/>
      <c r="AS10" s="14"/>
      <c r="AT10" s="14"/>
      <c r="AU10" s="14"/>
      <c r="AV10" s="14"/>
      <c r="AW10" s="14"/>
      <c r="AX10" s="14"/>
      <c r="AY10" s="7">
        <f>SUM(Q10,X10,AD10,AJ10,AQ10,AW10)</f>
        <v>2</v>
      </c>
      <c r="AZ10" s="10"/>
    </row>
    <row r="11" spans="1:188" ht="24.9" customHeight="1" x14ac:dyDescent="0.3">
      <c r="A11" s="6">
        <v>2</v>
      </c>
      <c r="B11" s="8" t="s">
        <v>129</v>
      </c>
      <c r="C11" s="8" t="s">
        <v>6</v>
      </c>
      <c r="D11" s="7" t="s">
        <v>199</v>
      </c>
      <c r="E11" s="13">
        <v>72</v>
      </c>
      <c r="F11" s="13"/>
      <c r="G11" s="13"/>
      <c r="H11" s="13"/>
      <c r="I11" s="13"/>
      <c r="J11" s="13">
        <v>72</v>
      </c>
      <c r="K11" s="13"/>
      <c r="L11" s="9"/>
      <c r="M11" s="7"/>
      <c r="N11" s="7"/>
      <c r="O11" s="7">
        <v>18</v>
      </c>
      <c r="P11" s="7"/>
      <c r="Q11" s="7">
        <v>2</v>
      </c>
      <c r="R11" s="7" t="s">
        <v>199</v>
      </c>
      <c r="S11" s="13"/>
      <c r="T11" s="13"/>
      <c r="U11" s="13"/>
      <c r="V11" s="13">
        <v>18</v>
      </c>
      <c r="W11" s="13"/>
      <c r="X11" s="13">
        <v>2</v>
      </c>
      <c r="Y11" s="13" t="s">
        <v>199</v>
      </c>
      <c r="Z11" s="7"/>
      <c r="AA11" s="7"/>
      <c r="AB11" s="7"/>
      <c r="AC11" s="7">
        <v>18</v>
      </c>
      <c r="AD11" s="7">
        <v>2</v>
      </c>
      <c r="AE11" s="7" t="s">
        <v>199</v>
      </c>
      <c r="AF11" s="13"/>
      <c r="AG11" s="13"/>
      <c r="AH11" s="13"/>
      <c r="AI11" s="13">
        <v>18</v>
      </c>
      <c r="AJ11" s="13">
        <v>2</v>
      </c>
      <c r="AK11" s="13" t="s">
        <v>199</v>
      </c>
      <c r="AL11" s="7"/>
      <c r="AM11" s="10"/>
      <c r="AN11" s="10"/>
      <c r="AO11" s="10"/>
      <c r="AP11" s="10"/>
      <c r="AQ11" s="10"/>
      <c r="AR11" s="10"/>
      <c r="AS11" s="14"/>
      <c r="AT11" s="14"/>
      <c r="AU11" s="14"/>
      <c r="AV11" s="14"/>
      <c r="AW11" s="14"/>
      <c r="AX11" s="14"/>
      <c r="AY11" s="7">
        <f>SUM(Q11,X11,AD11,AJ11,AQ11,AW11)</f>
        <v>8</v>
      </c>
      <c r="AZ11" s="10"/>
    </row>
    <row r="12" spans="1:188" ht="20.100000000000001" customHeight="1" x14ac:dyDescent="0.3">
      <c r="A12" s="12"/>
      <c r="B12" s="14"/>
      <c r="C12" s="15" t="s">
        <v>172</v>
      </c>
      <c r="D12" s="13"/>
      <c r="E12" s="16">
        <f t="shared" ref="E12:Q12" si="0">SUM(E10:E11)</f>
        <v>90</v>
      </c>
      <c r="F12" s="16">
        <f t="shared" si="0"/>
        <v>18</v>
      </c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72</v>
      </c>
      <c r="K12" s="16">
        <f t="shared" si="0"/>
        <v>0</v>
      </c>
      <c r="L12" s="16">
        <f t="shared" si="0"/>
        <v>0</v>
      </c>
      <c r="M12" s="16">
        <f t="shared" si="0"/>
        <v>0</v>
      </c>
      <c r="N12" s="16">
        <f t="shared" si="0"/>
        <v>0</v>
      </c>
      <c r="O12" s="16">
        <f t="shared" si="0"/>
        <v>18</v>
      </c>
      <c r="P12" s="16">
        <f t="shared" si="0"/>
        <v>0</v>
      </c>
      <c r="Q12" s="16">
        <f t="shared" si="0"/>
        <v>2</v>
      </c>
      <c r="R12" s="56"/>
      <c r="S12" s="16">
        <f t="shared" ref="S12:X12" si="1">SUM(S10:S11)</f>
        <v>0</v>
      </c>
      <c r="T12" s="16">
        <f t="shared" si="1"/>
        <v>0</v>
      </c>
      <c r="U12" s="16">
        <f t="shared" si="1"/>
        <v>0</v>
      </c>
      <c r="V12" s="16">
        <f t="shared" si="1"/>
        <v>18</v>
      </c>
      <c r="W12" s="16">
        <f t="shared" si="1"/>
        <v>0</v>
      </c>
      <c r="X12" s="16">
        <f t="shared" si="1"/>
        <v>2</v>
      </c>
      <c r="Y12" s="56"/>
      <c r="Z12" s="16">
        <f>SUM(Z10:Z11)</f>
        <v>18</v>
      </c>
      <c r="AA12" s="16">
        <f>SUM(AA10:AA11)</f>
        <v>0</v>
      </c>
      <c r="AB12" s="16">
        <f>SUM(AB10:AB11)</f>
        <v>0</v>
      </c>
      <c r="AC12" s="16">
        <f>SUM(AC10:AC11)</f>
        <v>18</v>
      </c>
      <c r="AD12" s="16">
        <f>SUM(AD10:AD11)</f>
        <v>4</v>
      </c>
      <c r="AE12" s="56"/>
      <c r="AF12" s="16">
        <f>SUM(AF10:AF11)</f>
        <v>0</v>
      </c>
      <c r="AG12" s="16">
        <f>SUM(AG10:AG11)</f>
        <v>0</v>
      </c>
      <c r="AH12" s="16">
        <f>SUM(AH10:AH11)</f>
        <v>0</v>
      </c>
      <c r="AI12" s="16">
        <f>SUM(AI10:AI11)</f>
        <v>18</v>
      </c>
      <c r="AJ12" s="16">
        <f>SUM(AJ10:AJ11)</f>
        <v>2</v>
      </c>
      <c r="AK12" s="56"/>
      <c r="AL12" s="16">
        <f t="shared" ref="AL12:AQ12" si="2">SUM(AL10:AL11)</f>
        <v>0</v>
      </c>
      <c r="AM12" s="16">
        <f t="shared" si="2"/>
        <v>0</v>
      </c>
      <c r="AN12" s="16">
        <f t="shared" si="2"/>
        <v>0</v>
      </c>
      <c r="AO12" s="16">
        <f t="shared" si="2"/>
        <v>0</v>
      </c>
      <c r="AP12" s="16">
        <f t="shared" si="2"/>
        <v>0</v>
      </c>
      <c r="AQ12" s="16">
        <f t="shared" si="2"/>
        <v>0</v>
      </c>
      <c r="AR12" s="56"/>
      <c r="AS12" s="16">
        <f>SUM(AS10:AS11)</f>
        <v>0</v>
      </c>
      <c r="AT12" s="16">
        <f>SUM(AT10:AT11)</f>
        <v>0</v>
      </c>
      <c r="AU12" s="16">
        <f>SUM(AU10:AU11)</f>
        <v>0</v>
      </c>
      <c r="AV12" s="16">
        <f>SUM(AV10:AV11)</f>
        <v>0</v>
      </c>
      <c r="AW12" s="16">
        <f>SUM(AW10:AW11)</f>
        <v>0</v>
      </c>
      <c r="AX12" s="56"/>
      <c r="AY12" s="16">
        <f>SUM(AY10:AY11)</f>
        <v>10</v>
      </c>
      <c r="AZ12" s="16">
        <f>SUM(AZ10:AZ11)</f>
        <v>0</v>
      </c>
    </row>
    <row r="13" spans="1:188" ht="20.100000000000001" customHeight="1" x14ac:dyDescent="0.3">
      <c r="A13" s="12"/>
      <c r="B13" s="102" t="s">
        <v>195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</row>
    <row r="14" spans="1:188" ht="24.9" customHeight="1" x14ac:dyDescent="0.3">
      <c r="A14" s="6">
        <v>4</v>
      </c>
      <c r="B14" s="8" t="s">
        <v>130</v>
      </c>
      <c r="C14" s="8" t="s">
        <v>7</v>
      </c>
      <c r="D14" s="7" t="s">
        <v>15</v>
      </c>
      <c r="E14" s="13">
        <v>48</v>
      </c>
      <c r="F14" s="13">
        <v>24</v>
      </c>
      <c r="G14" s="13">
        <v>24</v>
      </c>
      <c r="H14" s="13"/>
      <c r="I14" s="13"/>
      <c r="J14" s="13"/>
      <c r="K14" s="13"/>
      <c r="L14" s="11">
        <v>24</v>
      </c>
      <c r="M14" s="7">
        <v>24</v>
      </c>
      <c r="N14" s="7"/>
      <c r="O14" s="7"/>
      <c r="P14" s="7"/>
      <c r="Q14" s="7">
        <v>6</v>
      </c>
      <c r="R14" s="7" t="s">
        <v>230</v>
      </c>
      <c r="S14" s="13"/>
      <c r="T14" s="13"/>
      <c r="U14" s="13"/>
      <c r="V14" s="13"/>
      <c r="W14" s="13"/>
      <c r="X14" s="13"/>
      <c r="Y14" s="13"/>
      <c r="Z14" s="7"/>
      <c r="AA14" s="7"/>
      <c r="AB14" s="7"/>
      <c r="AC14" s="7"/>
      <c r="AD14" s="7"/>
      <c r="AE14" s="7"/>
      <c r="AF14" s="13"/>
      <c r="AG14" s="13"/>
      <c r="AH14" s="13"/>
      <c r="AI14" s="13"/>
      <c r="AJ14" s="13"/>
      <c r="AK14" s="13"/>
      <c r="AL14" s="7"/>
      <c r="AM14" s="7"/>
      <c r="AN14" s="7"/>
      <c r="AO14" s="7"/>
      <c r="AP14" s="7"/>
      <c r="AQ14" s="7"/>
      <c r="AR14" s="7"/>
      <c r="AS14" s="14"/>
      <c r="AT14" s="14"/>
      <c r="AU14" s="14"/>
      <c r="AV14" s="14"/>
      <c r="AW14" s="14"/>
      <c r="AX14" s="14"/>
      <c r="AY14" s="7">
        <f t="shared" ref="AY14:AY31" si="3">SUM(Q14,X14,AD14,AJ14,AQ14,AW14)</f>
        <v>6</v>
      </c>
      <c r="AZ14" s="7">
        <v>6</v>
      </c>
    </row>
    <row r="15" spans="1:188" ht="24.9" customHeight="1" x14ac:dyDescent="0.3">
      <c r="A15" s="6">
        <v>5</v>
      </c>
      <c r="B15" s="8" t="s">
        <v>131</v>
      </c>
      <c r="C15" s="8" t="s">
        <v>9</v>
      </c>
      <c r="D15" s="7" t="s">
        <v>8</v>
      </c>
      <c r="E15" s="13">
        <v>48</v>
      </c>
      <c r="F15" s="13">
        <v>24</v>
      </c>
      <c r="G15" s="13">
        <v>24</v>
      </c>
      <c r="H15" s="13"/>
      <c r="I15" s="13"/>
      <c r="J15" s="13"/>
      <c r="K15" s="13"/>
      <c r="L15" s="11"/>
      <c r="M15" s="7"/>
      <c r="N15" s="7"/>
      <c r="O15" s="7"/>
      <c r="P15" s="7"/>
      <c r="Q15" s="7"/>
      <c r="R15" s="7"/>
      <c r="S15" s="13">
        <v>24</v>
      </c>
      <c r="T15" s="13">
        <v>24</v>
      </c>
      <c r="U15" s="13"/>
      <c r="V15" s="13"/>
      <c r="W15" s="13"/>
      <c r="X15" s="13">
        <v>5</v>
      </c>
      <c r="Y15" s="13" t="s">
        <v>230</v>
      </c>
      <c r="Z15" s="7"/>
      <c r="AA15" s="7"/>
      <c r="AB15" s="7"/>
      <c r="AC15" s="7"/>
      <c r="AD15" s="7"/>
      <c r="AE15" s="7"/>
      <c r="AF15" s="13"/>
      <c r="AG15" s="13"/>
      <c r="AH15" s="13"/>
      <c r="AI15" s="13"/>
      <c r="AJ15" s="13"/>
      <c r="AK15" s="13"/>
      <c r="AL15" s="7"/>
      <c r="AM15" s="7"/>
      <c r="AN15" s="7"/>
      <c r="AO15" s="7"/>
      <c r="AP15" s="7"/>
      <c r="AQ15" s="7"/>
      <c r="AR15" s="7"/>
      <c r="AS15" s="14"/>
      <c r="AT15" s="14"/>
      <c r="AU15" s="14"/>
      <c r="AV15" s="14"/>
      <c r="AW15" s="14"/>
      <c r="AX15" s="14"/>
      <c r="AY15" s="7">
        <f t="shared" si="3"/>
        <v>5</v>
      </c>
      <c r="AZ15" s="7">
        <v>5</v>
      </c>
    </row>
    <row r="16" spans="1:188" ht="24.9" customHeight="1" x14ac:dyDescent="0.3">
      <c r="A16" s="6">
        <v>6</v>
      </c>
      <c r="B16" s="8" t="s">
        <v>132</v>
      </c>
      <c r="C16" s="8" t="s">
        <v>11</v>
      </c>
      <c r="D16" s="7" t="s">
        <v>15</v>
      </c>
      <c r="E16" s="13">
        <v>36</v>
      </c>
      <c r="F16" s="13">
        <v>12</v>
      </c>
      <c r="G16" s="13">
        <v>24</v>
      </c>
      <c r="H16" s="13"/>
      <c r="I16" s="13"/>
      <c r="J16" s="13"/>
      <c r="K16" s="13"/>
      <c r="L16" s="11">
        <v>12</v>
      </c>
      <c r="M16" s="7">
        <v>24</v>
      </c>
      <c r="N16" s="7"/>
      <c r="O16" s="7"/>
      <c r="P16" s="7"/>
      <c r="Q16" s="7">
        <v>5</v>
      </c>
      <c r="R16" s="7" t="s">
        <v>230</v>
      </c>
      <c r="S16" s="13"/>
      <c r="T16" s="13"/>
      <c r="U16" s="13"/>
      <c r="V16" s="13"/>
      <c r="W16" s="13"/>
      <c r="X16" s="13"/>
      <c r="Y16" s="13"/>
      <c r="Z16" s="7"/>
      <c r="AA16" s="7"/>
      <c r="AB16" s="7"/>
      <c r="AC16" s="7"/>
      <c r="AD16" s="7"/>
      <c r="AE16" s="7"/>
      <c r="AF16" s="13"/>
      <c r="AG16" s="13"/>
      <c r="AH16" s="13"/>
      <c r="AI16" s="13"/>
      <c r="AJ16" s="13"/>
      <c r="AK16" s="13"/>
      <c r="AL16" s="7"/>
      <c r="AM16" s="7"/>
      <c r="AN16" s="7"/>
      <c r="AO16" s="7"/>
      <c r="AP16" s="7"/>
      <c r="AQ16" s="7"/>
      <c r="AR16" s="7"/>
      <c r="AS16" s="13"/>
      <c r="AT16" s="13"/>
      <c r="AU16" s="13"/>
      <c r="AV16" s="13"/>
      <c r="AW16" s="13"/>
      <c r="AX16" s="13"/>
      <c r="AY16" s="7">
        <f t="shared" si="3"/>
        <v>5</v>
      </c>
      <c r="AZ16" s="7"/>
    </row>
    <row r="17" spans="1:52" ht="24.9" customHeight="1" x14ac:dyDescent="0.3">
      <c r="A17" s="6">
        <v>7</v>
      </c>
      <c r="B17" s="8" t="s">
        <v>133</v>
      </c>
      <c r="C17" s="31" t="s">
        <v>209</v>
      </c>
      <c r="D17" s="7" t="s">
        <v>8</v>
      </c>
      <c r="E17" s="13">
        <v>36</v>
      </c>
      <c r="F17" s="13">
        <v>12</v>
      </c>
      <c r="G17" s="13"/>
      <c r="H17" s="13">
        <v>24</v>
      </c>
      <c r="I17" s="13"/>
      <c r="J17" s="13"/>
      <c r="K17" s="13"/>
      <c r="L17" s="11"/>
      <c r="M17" s="7"/>
      <c r="N17" s="7"/>
      <c r="O17" s="7"/>
      <c r="P17" s="7"/>
      <c r="Q17" s="7"/>
      <c r="R17" s="7"/>
      <c r="S17" s="13">
        <v>12</v>
      </c>
      <c r="T17" s="13"/>
      <c r="U17" s="13">
        <v>24</v>
      </c>
      <c r="V17" s="13"/>
      <c r="W17" s="13"/>
      <c r="X17" s="13">
        <v>4</v>
      </c>
      <c r="Y17" s="13" t="s">
        <v>230</v>
      </c>
      <c r="Z17" s="7"/>
      <c r="AA17" s="7"/>
      <c r="AB17" s="7"/>
      <c r="AC17" s="7"/>
      <c r="AD17" s="7"/>
      <c r="AE17" s="7"/>
      <c r="AF17" s="13"/>
      <c r="AG17" s="13"/>
      <c r="AH17" s="13"/>
      <c r="AI17" s="13"/>
      <c r="AJ17" s="13"/>
      <c r="AK17" s="13"/>
      <c r="AL17" s="7"/>
      <c r="AM17" s="7"/>
      <c r="AN17" s="7"/>
      <c r="AO17" s="7"/>
      <c r="AP17" s="7"/>
      <c r="AQ17" s="7"/>
      <c r="AR17" s="7"/>
      <c r="AS17" s="13"/>
      <c r="AT17" s="13"/>
      <c r="AU17" s="13"/>
      <c r="AV17" s="13"/>
      <c r="AW17" s="13"/>
      <c r="AX17" s="13"/>
      <c r="AY17" s="7">
        <f t="shared" si="3"/>
        <v>4</v>
      </c>
      <c r="AZ17" s="7">
        <v>4</v>
      </c>
    </row>
    <row r="18" spans="1:52" ht="24.9" customHeight="1" x14ac:dyDescent="0.3">
      <c r="A18" s="6">
        <v>8</v>
      </c>
      <c r="B18" s="8" t="s">
        <v>134</v>
      </c>
      <c r="C18" s="31" t="s">
        <v>210</v>
      </c>
      <c r="D18" s="7" t="s">
        <v>199</v>
      </c>
      <c r="E18" s="13">
        <v>24</v>
      </c>
      <c r="F18" s="13"/>
      <c r="G18" s="13"/>
      <c r="H18" s="13">
        <v>24</v>
      </c>
      <c r="I18" s="13"/>
      <c r="J18" s="13"/>
      <c r="K18" s="13"/>
      <c r="L18" s="11"/>
      <c r="M18" s="7"/>
      <c r="N18" s="7"/>
      <c r="O18" s="7"/>
      <c r="P18" s="7"/>
      <c r="Q18" s="7"/>
      <c r="R18" s="7"/>
      <c r="S18" s="13"/>
      <c r="T18" s="13"/>
      <c r="U18" s="13"/>
      <c r="V18" s="13"/>
      <c r="W18" s="13"/>
      <c r="X18" s="13"/>
      <c r="Y18" s="13"/>
      <c r="Z18" s="7"/>
      <c r="AA18" s="7"/>
      <c r="AB18" s="7">
        <v>24</v>
      </c>
      <c r="AC18" s="7"/>
      <c r="AD18" s="7">
        <v>3</v>
      </c>
      <c r="AE18" s="7" t="s">
        <v>199</v>
      </c>
      <c r="AF18" s="13"/>
      <c r="AG18" s="13"/>
      <c r="AH18" s="13"/>
      <c r="AI18" s="13"/>
      <c r="AJ18" s="13"/>
      <c r="AK18" s="13"/>
      <c r="AL18" s="7"/>
      <c r="AM18" s="7"/>
      <c r="AN18" s="7"/>
      <c r="AO18" s="7"/>
      <c r="AP18" s="7"/>
      <c r="AQ18" s="7"/>
      <c r="AR18" s="7"/>
      <c r="AS18" s="13"/>
      <c r="AT18" s="13"/>
      <c r="AU18" s="13"/>
      <c r="AV18" s="13"/>
      <c r="AW18" s="13"/>
      <c r="AX18" s="13"/>
      <c r="AY18" s="7">
        <f t="shared" si="3"/>
        <v>3</v>
      </c>
      <c r="AZ18" s="7">
        <v>3</v>
      </c>
    </row>
    <row r="19" spans="1:52" ht="24.9" customHeight="1" x14ac:dyDescent="0.3">
      <c r="A19" s="6">
        <v>9</v>
      </c>
      <c r="B19" s="8" t="s">
        <v>135</v>
      </c>
      <c r="C19" s="8" t="s">
        <v>12</v>
      </c>
      <c r="D19" s="7" t="s">
        <v>8</v>
      </c>
      <c r="E19" s="13">
        <v>48</v>
      </c>
      <c r="F19" s="13">
        <v>24</v>
      </c>
      <c r="G19" s="13">
        <v>24</v>
      </c>
      <c r="H19" s="13"/>
      <c r="I19" s="13"/>
      <c r="J19" s="13"/>
      <c r="K19" s="13"/>
      <c r="L19" s="11"/>
      <c r="M19" s="7"/>
      <c r="N19" s="7"/>
      <c r="O19" s="7"/>
      <c r="P19" s="7"/>
      <c r="Q19" s="7"/>
      <c r="R19" s="7"/>
      <c r="S19" s="13">
        <v>24</v>
      </c>
      <c r="T19" s="13">
        <v>24</v>
      </c>
      <c r="U19" s="13"/>
      <c r="V19" s="13"/>
      <c r="W19" s="13"/>
      <c r="X19" s="13">
        <v>6</v>
      </c>
      <c r="Y19" s="13" t="s">
        <v>230</v>
      </c>
      <c r="Z19" s="7"/>
      <c r="AA19" s="7"/>
      <c r="AB19" s="7"/>
      <c r="AC19" s="7"/>
      <c r="AD19" s="7"/>
      <c r="AE19" s="7"/>
      <c r="AF19" s="13"/>
      <c r="AG19" s="13"/>
      <c r="AH19" s="13"/>
      <c r="AI19" s="13"/>
      <c r="AJ19" s="13"/>
      <c r="AK19" s="13"/>
      <c r="AL19" s="7"/>
      <c r="AM19" s="7"/>
      <c r="AN19" s="7"/>
      <c r="AO19" s="7"/>
      <c r="AP19" s="7"/>
      <c r="AQ19" s="7"/>
      <c r="AR19" s="7"/>
      <c r="AS19" s="13"/>
      <c r="AT19" s="13"/>
      <c r="AU19" s="13"/>
      <c r="AV19" s="13"/>
      <c r="AW19" s="13"/>
      <c r="AX19" s="13"/>
      <c r="AY19" s="7">
        <f t="shared" si="3"/>
        <v>6</v>
      </c>
      <c r="AZ19" s="7">
        <v>6</v>
      </c>
    </row>
    <row r="20" spans="1:52" ht="35.1" customHeight="1" x14ac:dyDescent="0.3">
      <c r="A20" s="6">
        <v>10</v>
      </c>
      <c r="B20" s="8" t="s">
        <v>136</v>
      </c>
      <c r="C20" s="30" t="s">
        <v>86</v>
      </c>
      <c r="D20" s="7" t="s">
        <v>199</v>
      </c>
      <c r="E20" s="13">
        <v>24</v>
      </c>
      <c r="F20" s="13">
        <v>24</v>
      </c>
      <c r="G20" s="13"/>
      <c r="H20" s="13"/>
      <c r="I20" s="13"/>
      <c r="J20" s="13"/>
      <c r="K20" s="13"/>
      <c r="L20" s="11"/>
      <c r="M20" s="7"/>
      <c r="N20" s="7"/>
      <c r="O20" s="7"/>
      <c r="P20" s="7"/>
      <c r="Q20" s="7"/>
      <c r="R20" s="7"/>
      <c r="S20" s="13">
        <v>24</v>
      </c>
      <c r="T20" s="13"/>
      <c r="U20" s="13"/>
      <c r="V20" s="13"/>
      <c r="W20" s="13"/>
      <c r="X20" s="13">
        <v>3</v>
      </c>
      <c r="Y20" s="13" t="s">
        <v>199</v>
      </c>
      <c r="Z20" s="7"/>
      <c r="AA20" s="7"/>
      <c r="AB20" s="7"/>
      <c r="AC20" s="7"/>
      <c r="AD20" s="7"/>
      <c r="AE20" s="7"/>
      <c r="AF20" s="13"/>
      <c r="AG20" s="13"/>
      <c r="AH20" s="13"/>
      <c r="AI20" s="13"/>
      <c r="AJ20" s="13"/>
      <c r="AK20" s="13"/>
      <c r="AL20" s="7"/>
      <c r="AM20" s="7"/>
      <c r="AN20" s="7"/>
      <c r="AO20" s="7"/>
      <c r="AP20" s="7"/>
      <c r="AQ20" s="7"/>
      <c r="AR20" s="7"/>
      <c r="AS20" s="13"/>
      <c r="AT20" s="13"/>
      <c r="AU20" s="13"/>
      <c r="AV20" s="13"/>
      <c r="AW20" s="13"/>
      <c r="AX20" s="13"/>
      <c r="AY20" s="7">
        <f t="shared" si="3"/>
        <v>3</v>
      </c>
      <c r="AZ20" s="7"/>
    </row>
    <row r="21" spans="1:52" ht="24.9" customHeight="1" x14ac:dyDescent="0.3">
      <c r="A21" s="6">
        <v>11</v>
      </c>
      <c r="B21" s="8" t="s">
        <v>137</v>
      </c>
      <c r="C21" s="8" t="s">
        <v>13</v>
      </c>
      <c r="D21" s="7" t="s">
        <v>199</v>
      </c>
      <c r="E21" s="13">
        <v>24</v>
      </c>
      <c r="F21" s="13">
        <v>24</v>
      </c>
      <c r="G21" s="13"/>
      <c r="H21" s="13"/>
      <c r="I21" s="13"/>
      <c r="J21" s="13"/>
      <c r="K21" s="13"/>
      <c r="L21" s="11">
        <v>24</v>
      </c>
      <c r="M21" s="7"/>
      <c r="N21" s="7"/>
      <c r="O21" s="7"/>
      <c r="P21" s="7"/>
      <c r="Q21" s="7">
        <v>3</v>
      </c>
      <c r="R21" s="7" t="s">
        <v>199</v>
      </c>
      <c r="S21" s="13"/>
      <c r="T21" s="13"/>
      <c r="U21" s="13"/>
      <c r="V21" s="13"/>
      <c r="W21" s="13"/>
      <c r="X21" s="13"/>
      <c r="Y21" s="13"/>
      <c r="Z21" s="7"/>
      <c r="AA21" s="7"/>
      <c r="AB21" s="7"/>
      <c r="AC21" s="7"/>
      <c r="AD21" s="7"/>
      <c r="AE21" s="7"/>
      <c r="AF21" s="13"/>
      <c r="AG21" s="13"/>
      <c r="AH21" s="13"/>
      <c r="AI21" s="13"/>
      <c r="AJ21" s="13"/>
      <c r="AK21" s="13"/>
      <c r="AL21" s="7"/>
      <c r="AM21" s="7"/>
      <c r="AN21" s="7"/>
      <c r="AO21" s="7"/>
      <c r="AP21" s="7"/>
      <c r="AQ21" s="7"/>
      <c r="AR21" s="7"/>
      <c r="AS21" s="13"/>
      <c r="AT21" s="13"/>
      <c r="AU21" s="13"/>
      <c r="AV21" s="13"/>
      <c r="AW21" s="13"/>
      <c r="AX21" s="13"/>
      <c r="AY21" s="7">
        <f t="shared" si="3"/>
        <v>3</v>
      </c>
      <c r="AZ21" s="7"/>
    </row>
    <row r="22" spans="1:52" ht="24.9" customHeight="1" x14ac:dyDescent="0.3">
      <c r="A22" s="6">
        <v>12</v>
      </c>
      <c r="B22" s="8" t="s">
        <v>138</v>
      </c>
      <c r="C22" s="31" t="s">
        <v>211</v>
      </c>
      <c r="D22" s="7" t="s">
        <v>199</v>
      </c>
      <c r="E22" s="13">
        <v>24</v>
      </c>
      <c r="F22" s="13"/>
      <c r="G22" s="13"/>
      <c r="H22" s="13">
        <v>24</v>
      </c>
      <c r="I22" s="13"/>
      <c r="J22" s="13"/>
      <c r="K22" s="13"/>
      <c r="L22" s="11"/>
      <c r="M22" s="7"/>
      <c r="N22" s="7">
        <v>24</v>
      </c>
      <c r="O22" s="7"/>
      <c r="P22" s="7"/>
      <c r="Q22" s="7">
        <v>4</v>
      </c>
      <c r="R22" s="7" t="s">
        <v>199</v>
      </c>
      <c r="S22" s="13"/>
      <c r="T22" s="13"/>
      <c r="U22" s="13"/>
      <c r="V22" s="13"/>
      <c r="W22" s="13"/>
      <c r="X22" s="13"/>
      <c r="Y22" s="13"/>
      <c r="Z22" s="7"/>
      <c r="AA22" s="7"/>
      <c r="AB22" s="7"/>
      <c r="AC22" s="7"/>
      <c r="AD22" s="7"/>
      <c r="AE22" s="7"/>
      <c r="AF22" s="13"/>
      <c r="AG22" s="13"/>
      <c r="AH22" s="13"/>
      <c r="AI22" s="13"/>
      <c r="AJ22" s="13"/>
      <c r="AK22" s="13"/>
      <c r="AL22" s="7"/>
      <c r="AM22" s="7"/>
      <c r="AN22" s="7"/>
      <c r="AO22" s="7"/>
      <c r="AP22" s="7"/>
      <c r="AQ22" s="7"/>
      <c r="AR22" s="7"/>
      <c r="AS22" s="13"/>
      <c r="AT22" s="13"/>
      <c r="AU22" s="13"/>
      <c r="AV22" s="13"/>
      <c r="AW22" s="13"/>
      <c r="AX22" s="13"/>
      <c r="AY22" s="7">
        <f t="shared" si="3"/>
        <v>4</v>
      </c>
      <c r="AZ22" s="7"/>
    </row>
    <row r="23" spans="1:52" ht="24.9" customHeight="1" x14ac:dyDescent="0.3">
      <c r="A23" s="6">
        <v>13</v>
      </c>
      <c r="B23" s="8" t="s">
        <v>139</v>
      </c>
      <c r="C23" s="8" t="s">
        <v>14</v>
      </c>
      <c r="D23" s="7" t="s">
        <v>199</v>
      </c>
      <c r="E23" s="13">
        <v>24</v>
      </c>
      <c r="F23" s="13">
        <v>24</v>
      </c>
      <c r="G23" s="13"/>
      <c r="H23" s="13"/>
      <c r="I23" s="13"/>
      <c r="J23" s="13"/>
      <c r="K23" s="13"/>
      <c r="L23" s="11"/>
      <c r="M23" s="7"/>
      <c r="N23" s="7"/>
      <c r="O23" s="7"/>
      <c r="P23" s="7"/>
      <c r="Q23" s="7"/>
      <c r="R23" s="7"/>
      <c r="S23" s="13">
        <v>24</v>
      </c>
      <c r="T23" s="13"/>
      <c r="U23" s="13"/>
      <c r="V23" s="13"/>
      <c r="W23" s="13"/>
      <c r="X23" s="13">
        <v>3</v>
      </c>
      <c r="Y23" s="13" t="s">
        <v>199</v>
      </c>
      <c r="Z23" s="7"/>
      <c r="AA23" s="7"/>
      <c r="AB23" s="7"/>
      <c r="AC23" s="7"/>
      <c r="AD23" s="7"/>
      <c r="AE23" s="7"/>
      <c r="AF23" s="13"/>
      <c r="AG23" s="13"/>
      <c r="AH23" s="13"/>
      <c r="AI23" s="13"/>
      <c r="AJ23" s="13"/>
      <c r="AK23" s="13"/>
      <c r="AL23" s="7"/>
      <c r="AM23" s="7"/>
      <c r="AN23" s="7"/>
      <c r="AO23" s="7"/>
      <c r="AP23" s="7"/>
      <c r="AQ23" s="7"/>
      <c r="AR23" s="7"/>
      <c r="AS23" s="13"/>
      <c r="AT23" s="13"/>
      <c r="AU23" s="13"/>
      <c r="AV23" s="13"/>
      <c r="AW23" s="13"/>
      <c r="AX23" s="13"/>
      <c r="AY23" s="7">
        <f t="shared" si="3"/>
        <v>3</v>
      </c>
      <c r="AZ23" s="7"/>
    </row>
    <row r="24" spans="1:52" ht="24.9" customHeight="1" x14ac:dyDescent="0.3">
      <c r="A24" s="6">
        <v>14</v>
      </c>
      <c r="B24" s="8" t="s">
        <v>140</v>
      </c>
      <c r="C24" s="8" t="s">
        <v>16</v>
      </c>
      <c r="D24" s="7" t="s">
        <v>15</v>
      </c>
      <c r="E24" s="13">
        <v>36</v>
      </c>
      <c r="F24" s="13">
        <v>12</v>
      </c>
      <c r="G24" s="13">
        <v>24</v>
      </c>
      <c r="H24" s="13"/>
      <c r="I24" s="13"/>
      <c r="J24" s="13"/>
      <c r="K24" s="13"/>
      <c r="L24" s="11">
        <v>12</v>
      </c>
      <c r="M24" s="7">
        <v>24</v>
      </c>
      <c r="N24" s="7"/>
      <c r="O24" s="7"/>
      <c r="P24" s="7"/>
      <c r="Q24" s="7">
        <v>5</v>
      </c>
      <c r="R24" s="7" t="s">
        <v>230</v>
      </c>
      <c r="S24" s="13"/>
      <c r="T24" s="13"/>
      <c r="U24" s="13"/>
      <c r="V24" s="13"/>
      <c r="W24" s="13"/>
      <c r="X24" s="13"/>
      <c r="Y24" s="13"/>
      <c r="Z24" s="7"/>
      <c r="AA24" s="7"/>
      <c r="AB24" s="7"/>
      <c r="AC24" s="7"/>
      <c r="AD24" s="7"/>
      <c r="AE24" s="7"/>
      <c r="AF24" s="13"/>
      <c r="AG24" s="13"/>
      <c r="AH24" s="13"/>
      <c r="AI24" s="13"/>
      <c r="AJ24" s="13"/>
      <c r="AK24" s="13"/>
      <c r="AL24" s="7"/>
      <c r="AM24" s="7"/>
      <c r="AN24" s="7"/>
      <c r="AO24" s="7"/>
      <c r="AP24" s="7"/>
      <c r="AQ24" s="7"/>
      <c r="AR24" s="7"/>
      <c r="AS24" s="13"/>
      <c r="AT24" s="13"/>
      <c r="AU24" s="13"/>
      <c r="AV24" s="13"/>
      <c r="AW24" s="13"/>
      <c r="AX24" s="13"/>
      <c r="AY24" s="7">
        <f t="shared" si="3"/>
        <v>5</v>
      </c>
      <c r="AZ24" s="7">
        <v>5</v>
      </c>
    </row>
    <row r="25" spans="1:52" ht="24.9" customHeight="1" x14ac:dyDescent="0.3">
      <c r="A25" s="6">
        <v>15</v>
      </c>
      <c r="B25" s="8" t="s">
        <v>141</v>
      </c>
      <c r="C25" s="8" t="s">
        <v>17</v>
      </c>
      <c r="D25" s="7" t="s">
        <v>8</v>
      </c>
      <c r="E25" s="13">
        <v>24</v>
      </c>
      <c r="F25" s="13">
        <v>24</v>
      </c>
      <c r="G25" s="13"/>
      <c r="H25" s="13"/>
      <c r="I25" s="13"/>
      <c r="J25" s="13"/>
      <c r="K25" s="13"/>
      <c r="L25" s="11"/>
      <c r="M25" s="7"/>
      <c r="N25" s="7"/>
      <c r="O25" s="7"/>
      <c r="P25" s="7"/>
      <c r="Q25" s="7"/>
      <c r="R25" s="7"/>
      <c r="S25" s="13">
        <v>24</v>
      </c>
      <c r="T25" s="13"/>
      <c r="U25" s="13"/>
      <c r="V25" s="13"/>
      <c r="W25" s="13"/>
      <c r="X25" s="13">
        <v>3</v>
      </c>
      <c r="Y25" s="13" t="s">
        <v>230</v>
      </c>
      <c r="Z25" s="7"/>
      <c r="AA25" s="7"/>
      <c r="AB25" s="7"/>
      <c r="AC25" s="7"/>
      <c r="AD25" s="7"/>
      <c r="AE25" s="7"/>
      <c r="AF25" s="13"/>
      <c r="AG25" s="13"/>
      <c r="AH25" s="13"/>
      <c r="AI25" s="13"/>
      <c r="AJ25" s="13"/>
      <c r="AK25" s="13"/>
      <c r="AL25" s="7"/>
      <c r="AM25" s="7"/>
      <c r="AN25" s="7"/>
      <c r="AO25" s="7"/>
      <c r="AP25" s="7"/>
      <c r="AQ25" s="7"/>
      <c r="AR25" s="7"/>
      <c r="AS25" s="13"/>
      <c r="AT25" s="13"/>
      <c r="AU25" s="13"/>
      <c r="AV25" s="13"/>
      <c r="AW25" s="13"/>
      <c r="AX25" s="13"/>
      <c r="AY25" s="7">
        <f t="shared" si="3"/>
        <v>3</v>
      </c>
      <c r="AZ25" s="7">
        <v>3</v>
      </c>
    </row>
    <row r="26" spans="1:52" ht="24.9" customHeight="1" x14ac:dyDescent="0.3">
      <c r="A26" s="6">
        <v>16</v>
      </c>
      <c r="B26" s="8" t="s">
        <v>142</v>
      </c>
      <c r="C26" s="10" t="s">
        <v>187</v>
      </c>
      <c r="D26" s="7" t="s">
        <v>199</v>
      </c>
      <c r="E26" s="13">
        <v>24</v>
      </c>
      <c r="F26" s="13">
        <v>24</v>
      </c>
      <c r="G26" s="13"/>
      <c r="H26" s="13"/>
      <c r="I26" s="13"/>
      <c r="J26" s="13"/>
      <c r="K26" s="13"/>
      <c r="L26" s="11">
        <v>24</v>
      </c>
      <c r="M26" s="7"/>
      <c r="N26" s="7"/>
      <c r="O26" s="7"/>
      <c r="P26" s="7"/>
      <c r="Q26" s="7">
        <v>3</v>
      </c>
      <c r="R26" s="7" t="s">
        <v>199</v>
      </c>
      <c r="S26" s="13"/>
      <c r="T26" s="13"/>
      <c r="U26" s="13"/>
      <c r="V26" s="13"/>
      <c r="W26" s="13"/>
      <c r="X26" s="13"/>
      <c r="Y26" s="13"/>
      <c r="Z26" s="7"/>
      <c r="AA26" s="7"/>
      <c r="AB26" s="7"/>
      <c r="AC26" s="7"/>
      <c r="AD26" s="7"/>
      <c r="AE26" s="7"/>
      <c r="AF26" s="13"/>
      <c r="AG26" s="13"/>
      <c r="AH26" s="13"/>
      <c r="AI26" s="13"/>
      <c r="AJ26" s="13"/>
      <c r="AK26" s="13"/>
      <c r="AL26" s="7"/>
      <c r="AM26" s="7"/>
      <c r="AN26" s="7"/>
      <c r="AO26" s="7"/>
      <c r="AP26" s="7"/>
      <c r="AQ26" s="7"/>
      <c r="AR26" s="7"/>
      <c r="AS26" s="13"/>
      <c r="AT26" s="13"/>
      <c r="AU26" s="13"/>
      <c r="AV26" s="13"/>
      <c r="AW26" s="13"/>
      <c r="AX26" s="13"/>
      <c r="AY26" s="7">
        <f t="shared" si="3"/>
        <v>3</v>
      </c>
      <c r="AZ26" s="7"/>
    </row>
    <row r="27" spans="1:52" ht="35.1" customHeight="1" x14ac:dyDescent="0.3">
      <c r="A27" s="6">
        <v>17</v>
      </c>
      <c r="B27" s="8" t="s">
        <v>143</v>
      </c>
      <c r="C27" s="30" t="s">
        <v>18</v>
      </c>
      <c r="D27" s="7" t="s">
        <v>10</v>
      </c>
      <c r="E27" s="13">
        <v>36</v>
      </c>
      <c r="F27" s="13">
        <v>12</v>
      </c>
      <c r="G27" s="13">
        <v>24</v>
      </c>
      <c r="H27" s="13"/>
      <c r="I27" s="13"/>
      <c r="J27" s="13"/>
      <c r="K27" s="13"/>
      <c r="L27" s="11"/>
      <c r="M27" s="7"/>
      <c r="N27" s="7"/>
      <c r="O27" s="7"/>
      <c r="P27" s="7"/>
      <c r="Q27" s="7"/>
      <c r="R27" s="7"/>
      <c r="S27" s="13"/>
      <c r="T27" s="13"/>
      <c r="U27" s="13"/>
      <c r="V27" s="13"/>
      <c r="W27" s="13"/>
      <c r="X27" s="13"/>
      <c r="Y27" s="13"/>
      <c r="Z27" s="7">
        <v>12</v>
      </c>
      <c r="AA27" s="7">
        <v>24</v>
      </c>
      <c r="AB27" s="7"/>
      <c r="AC27" s="7"/>
      <c r="AD27" s="7">
        <v>4</v>
      </c>
      <c r="AE27" s="7" t="s">
        <v>230</v>
      </c>
      <c r="AF27" s="13"/>
      <c r="AG27" s="13"/>
      <c r="AH27" s="13"/>
      <c r="AI27" s="13"/>
      <c r="AJ27" s="13"/>
      <c r="AK27" s="13"/>
      <c r="AL27" s="7"/>
      <c r="AM27" s="7"/>
      <c r="AN27" s="7"/>
      <c r="AO27" s="7"/>
      <c r="AP27" s="7"/>
      <c r="AQ27" s="7"/>
      <c r="AR27" s="7"/>
      <c r="AS27" s="13"/>
      <c r="AT27" s="13"/>
      <c r="AU27" s="13"/>
      <c r="AV27" s="13"/>
      <c r="AW27" s="13"/>
      <c r="AX27" s="13"/>
      <c r="AY27" s="7">
        <f t="shared" si="3"/>
        <v>4</v>
      </c>
      <c r="AZ27" s="7">
        <v>4</v>
      </c>
    </row>
    <row r="28" spans="1:52" ht="24.9" customHeight="1" x14ac:dyDescent="0.3">
      <c r="A28" s="6">
        <v>18</v>
      </c>
      <c r="B28" s="8" t="s">
        <v>144</v>
      </c>
      <c r="C28" s="8" t="s">
        <v>19</v>
      </c>
      <c r="D28" s="7" t="s">
        <v>199</v>
      </c>
      <c r="E28" s="13">
        <v>24</v>
      </c>
      <c r="F28" s="13">
        <v>12</v>
      </c>
      <c r="G28" s="13">
        <v>12</v>
      </c>
      <c r="H28" s="13"/>
      <c r="I28" s="13"/>
      <c r="J28" s="13"/>
      <c r="K28" s="13"/>
      <c r="L28" s="11"/>
      <c r="M28" s="7"/>
      <c r="N28" s="7"/>
      <c r="O28" s="7"/>
      <c r="P28" s="7"/>
      <c r="Q28" s="7"/>
      <c r="R28" s="7"/>
      <c r="S28" s="13"/>
      <c r="T28" s="13"/>
      <c r="U28" s="13"/>
      <c r="V28" s="13"/>
      <c r="W28" s="13"/>
      <c r="X28" s="13"/>
      <c r="Y28" s="13"/>
      <c r="Z28" s="7">
        <v>12</v>
      </c>
      <c r="AA28" s="7">
        <v>12</v>
      </c>
      <c r="AB28" s="7"/>
      <c r="AC28" s="7"/>
      <c r="AD28" s="7">
        <v>3</v>
      </c>
      <c r="AE28" s="7" t="s">
        <v>199</v>
      </c>
      <c r="AF28" s="13"/>
      <c r="AG28" s="13"/>
      <c r="AH28" s="13"/>
      <c r="AI28" s="13"/>
      <c r="AJ28" s="13"/>
      <c r="AK28" s="13"/>
      <c r="AL28" s="7"/>
      <c r="AM28" s="7"/>
      <c r="AN28" s="7"/>
      <c r="AO28" s="7"/>
      <c r="AP28" s="7"/>
      <c r="AQ28" s="7"/>
      <c r="AR28" s="7"/>
      <c r="AS28" s="13"/>
      <c r="AT28" s="13"/>
      <c r="AU28" s="13"/>
      <c r="AV28" s="13"/>
      <c r="AW28" s="13"/>
      <c r="AX28" s="13"/>
      <c r="AY28" s="7">
        <f t="shared" si="3"/>
        <v>3</v>
      </c>
      <c r="AZ28" s="7"/>
    </row>
    <row r="29" spans="1:52" ht="35.1" customHeight="1" x14ac:dyDescent="0.3">
      <c r="A29" s="6">
        <v>19</v>
      </c>
      <c r="B29" s="8" t="s">
        <v>145</v>
      </c>
      <c r="C29" s="30" t="s">
        <v>20</v>
      </c>
      <c r="D29" s="7" t="s">
        <v>199</v>
      </c>
      <c r="E29" s="13">
        <v>24</v>
      </c>
      <c r="F29" s="13">
        <v>24</v>
      </c>
      <c r="G29" s="14"/>
      <c r="H29" s="14"/>
      <c r="I29" s="14"/>
      <c r="J29" s="14"/>
      <c r="K29" s="14"/>
      <c r="L29" s="11"/>
      <c r="M29" s="7"/>
      <c r="N29" s="7"/>
      <c r="O29" s="7"/>
      <c r="P29" s="7"/>
      <c r="Q29" s="7"/>
      <c r="R29" s="7"/>
      <c r="S29" s="13"/>
      <c r="T29" s="13"/>
      <c r="U29" s="13"/>
      <c r="V29" s="13"/>
      <c r="W29" s="13"/>
      <c r="X29" s="13"/>
      <c r="Y29" s="13"/>
      <c r="Z29" s="7">
        <v>24</v>
      </c>
      <c r="AA29" s="7"/>
      <c r="AB29" s="7"/>
      <c r="AC29" s="7"/>
      <c r="AD29" s="7">
        <v>2</v>
      </c>
      <c r="AE29" s="7" t="s">
        <v>199</v>
      </c>
      <c r="AF29" s="13"/>
      <c r="AG29" s="13"/>
      <c r="AH29" s="13"/>
      <c r="AI29" s="13"/>
      <c r="AJ29" s="13"/>
      <c r="AK29" s="13"/>
      <c r="AL29" s="7"/>
      <c r="AM29" s="7"/>
      <c r="AN29" s="7"/>
      <c r="AO29" s="7"/>
      <c r="AP29" s="7"/>
      <c r="AQ29" s="7"/>
      <c r="AR29" s="7"/>
      <c r="AS29" s="13"/>
      <c r="AT29" s="13"/>
      <c r="AU29" s="13"/>
      <c r="AV29" s="13"/>
      <c r="AW29" s="13"/>
      <c r="AX29" s="13"/>
      <c r="AY29" s="7">
        <f t="shared" si="3"/>
        <v>2</v>
      </c>
      <c r="AZ29" s="7"/>
    </row>
    <row r="30" spans="1:52" ht="35.1" customHeight="1" x14ac:dyDescent="0.3">
      <c r="A30" s="6">
        <v>20</v>
      </c>
      <c r="B30" s="8" t="s">
        <v>146</v>
      </c>
      <c r="C30" s="30" t="s">
        <v>21</v>
      </c>
      <c r="D30" s="7" t="s">
        <v>199</v>
      </c>
      <c r="E30" s="13">
        <v>12</v>
      </c>
      <c r="F30" s="13">
        <v>12</v>
      </c>
      <c r="G30" s="13"/>
      <c r="H30" s="13"/>
      <c r="I30" s="13"/>
      <c r="J30" s="13"/>
      <c r="K30" s="13"/>
      <c r="L30" s="11"/>
      <c r="M30" s="7"/>
      <c r="N30" s="7"/>
      <c r="O30" s="7"/>
      <c r="P30" s="7"/>
      <c r="Q30" s="7"/>
      <c r="R30" s="7"/>
      <c r="S30" s="13"/>
      <c r="T30" s="13"/>
      <c r="U30" s="13"/>
      <c r="V30" s="13"/>
      <c r="W30" s="13"/>
      <c r="X30" s="13"/>
      <c r="Y30" s="13"/>
      <c r="Z30" s="7"/>
      <c r="AA30" s="7"/>
      <c r="AB30" s="7"/>
      <c r="AC30" s="7"/>
      <c r="AD30" s="7"/>
      <c r="AE30" s="7"/>
      <c r="AF30" s="13">
        <v>12</v>
      </c>
      <c r="AG30" s="13"/>
      <c r="AH30" s="13"/>
      <c r="AI30" s="13"/>
      <c r="AJ30" s="13">
        <v>2</v>
      </c>
      <c r="AK30" s="13" t="s">
        <v>199</v>
      </c>
      <c r="AL30" s="7"/>
      <c r="AM30" s="7"/>
      <c r="AN30" s="7"/>
      <c r="AO30" s="7"/>
      <c r="AP30" s="7"/>
      <c r="AQ30" s="7"/>
      <c r="AR30" s="7"/>
      <c r="AS30" s="13"/>
      <c r="AT30" s="13"/>
      <c r="AU30" s="13"/>
      <c r="AV30" s="13"/>
      <c r="AW30" s="13"/>
      <c r="AX30" s="13"/>
      <c r="AY30" s="7">
        <f t="shared" si="3"/>
        <v>2</v>
      </c>
      <c r="AZ30" s="7"/>
    </row>
    <row r="31" spans="1:52" ht="24.9" customHeight="1" x14ac:dyDescent="0.3">
      <c r="A31" s="6">
        <v>21</v>
      </c>
      <c r="B31" s="8" t="s">
        <v>147</v>
      </c>
      <c r="C31" s="10" t="s">
        <v>22</v>
      </c>
      <c r="D31" s="7" t="s">
        <v>199</v>
      </c>
      <c r="E31" s="13">
        <v>24</v>
      </c>
      <c r="F31" s="13">
        <v>24</v>
      </c>
      <c r="G31" s="13"/>
      <c r="H31" s="13"/>
      <c r="I31" s="13"/>
      <c r="J31" s="13"/>
      <c r="K31" s="13"/>
      <c r="L31" s="11"/>
      <c r="M31" s="7"/>
      <c r="N31" s="7"/>
      <c r="O31" s="7"/>
      <c r="P31" s="7"/>
      <c r="Q31" s="7"/>
      <c r="R31" s="7"/>
      <c r="S31" s="13"/>
      <c r="T31" s="13"/>
      <c r="U31" s="13"/>
      <c r="V31" s="13"/>
      <c r="W31" s="13"/>
      <c r="X31" s="13"/>
      <c r="Y31" s="13"/>
      <c r="Z31" s="7"/>
      <c r="AA31" s="7"/>
      <c r="AB31" s="7"/>
      <c r="AC31" s="7"/>
      <c r="AD31" s="7"/>
      <c r="AE31" s="7"/>
      <c r="AF31" s="13">
        <v>24</v>
      </c>
      <c r="AG31" s="13"/>
      <c r="AH31" s="13"/>
      <c r="AI31" s="13"/>
      <c r="AJ31" s="13">
        <v>3</v>
      </c>
      <c r="AK31" s="13" t="s">
        <v>199</v>
      </c>
      <c r="AL31" s="7"/>
      <c r="AM31" s="7"/>
      <c r="AN31" s="7"/>
      <c r="AO31" s="7"/>
      <c r="AP31" s="7"/>
      <c r="AQ31" s="7"/>
      <c r="AR31" s="7"/>
      <c r="AS31" s="13"/>
      <c r="AT31" s="13"/>
      <c r="AU31" s="13"/>
      <c r="AV31" s="13"/>
      <c r="AW31" s="13"/>
      <c r="AX31" s="13"/>
      <c r="AY31" s="7">
        <f t="shared" si="3"/>
        <v>3</v>
      </c>
      <c r="AZ31" s="7">
        <v>3</v>
      </c>
    </row>
    <row r="32" spans="1:52" ht="20.100000000000001" customHeight="1" x14ac:dyDescent="0.3">
      <c r="A32" s="12"/>
      <c r="B32" s="13"/>
      <c r="C32" s="17" t="s">
        <v>173</v>
      </c>
      <c r="D32" s="13"/>
      <c r="E32" s="16">
        <f>SUM(E14:E31)</f>
        <v>540</v>
      </c>
      <c r="F32" s="16">
        <f t="shared" ref="F32:AZ32" si="4">SUM(F14:F31)</f>
        <v>312</v>
      </c>
      <c r="G32" s="16">
        <f t="shared" si="4"/>
        <v>156</v>
      </c>
      <c r="H32" s="16">
        <f t="shared" si="4"/>
        <v>72</v>
      </c>
      <c r="I32" s="16">
        <f t="shared" si="4"/>
        <v>0</v>
      </c>
      <c r="J32" s="16">
        <f t="shared" si="4"/>
        <v>0</v>
      </c>
      <c r="K32" s="16">
        <f t="shared" si="4"/>
        <v>0</v>
      </c>
      <c r="L32" s="16">
        <f t="shared" si="4"/>
        <v>96</v>
      </c>
      <c r="M32" s="16">
        <f t="shared" si="4"/>
        <v>72</v>
      </c>
      <c r="N32" s="16">
        <f t="shared" si="4"/>
        <v>24</v>
      </c>
      <c r="O32" s="16">
        <f t="shared" si="4"/>
        <v>0</v>
      </c>
      <c r="P32" s="16">
        <f t="shared" si="4"/>
        <v>0</v>
      </c>
      <c r="Q32" s="16">
        <f t="shared" si="4"/>
        <v>26</v>
      </c>
      <c r="R32" s="56"/>
      <c r="S32" s="16">
        <f t="shared" si="4"/>
        <v>132</v>
      </c>
      <c r="T32" s="16">
        <f t="shared" si="4"/>
        <v>48</v>
      </c>
      <c r="U32" s="16">
        <f t="shared" si="4"/>
        <v>24</v>
      </c>
      <c r="V32" s="16">
        <f t="shared" si="4"/>
        <v>0</v>
      </c>
      <c r="W32" s="16">
        <f t="shared" si="4"/>
        <v>0</v>
      </c>
      <c r="X32" s="16">
        <f t="shared" si="4"/>
        <v>24</v>
      </c>
      <c r="Y32" s="56"/>
      <c r="Z32" s="16">
        <f t="shared" si="4"/>
        <v>48</v>
      </c>
      <c r="AA32" s="16">
        <f t="shared" si="4"/>
        <v>36</v>
      </c>
      <c r="AB32" s="16">
        <f t="shared" si="4"/>
        <v>24</v>
      </c>
      <c r="AC32" s="16">
        <f t="shared" si="4"/>
        <v>0</v>
      </c>
      <c r="AD32" s="16">
        <f t="shared" si="4"/>
        <v>12</v>
      </c>
      <c r="AE32" s="56"/>
      <c r="AF32" s="16">
        <f t="shared" si="4"/>
        <v>36</v>
      </c>
      <c r="AG32" s="16">
        <f t="shared" si="4"/>
        <v>0</v>
      </c>
      <c r="AH32" s="16">
        <f t="shared" si="4"/>
        <v>0</v>
      </c>
      <c r="AI32" s="16">
        <f t="shared" si="4"/>
        <v>0</v>
      </c>
      <c r="AJ32" s="16">
        <f t="shared" si="4"/>
        <v>5</v>
      </c>
      <c r="AK32" s="56"/>
      <c r="AL32" s="16">
        <f t="shared" si="4"/>
        <v>0</v>
      </c>
      <c r="AM32" s="16">
        <f t="shared" si="4"/>
        <v>0</v>
      </c>
      <c r="AN32" s="16">
        <f t="shared" si="4"/>
        <v>0</v>
      </c>
      <c r="AO32" s="16">
        <f t="shared" si="4"/>
        <v>0</v>
      </c>
      <c r="AP32" s="16">
        <f t="shared" si="4"/>
        <v>0</v>
      </c>
      <c r="AQ32" s="16">
        <f t="shared" si="4"/>
        <v>0</v>
      </c>
      <c r="AR32" s="56"/>
      <c r="AS32" s="16">
        <f t="shared" si="4"/>
        <v>0</v>
      </c>
      <c r="AT32" s="16">
        <f t="shared" si="4"/>
        <v>0</v>
      </c>
      <c r="AU32" s="16">
        <f t="shared" si="4"/>
        <v>0</v>
      </c>
      <c r="AV32" s="16">
        <f t="shared" si="4"/>
        <v>0</v>
      </c>
      <c r="AW32" s="16">
        <f t="shared" si="4"/>
        <v>0</v>
      </c>
      <c r="AX32" s="56"/>
      <c r="AY32" s="16">
        <f t="shared" si="4"/>
        <v>67</v>
      </c>
      <c r="AZ32" s="16">
        <f t="shared" si="4"/>
        <v>39</v>
      </c>
    </row>
    <row r="33" spans="1:144" ht="20.100000000000001" customHeight="1" x14ac:dyDescent="0.3">
      <c r="A33" s="12"/>
      <c r="B33" s="102" t="s">
        <v>196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</row>
    <row r="34" spans="1:144" ht="24.9" customHeight="1" x14ac:dyDescent="0.3">
      <c r="A34" s="6">
        <v>22</v>
      </c>
      <c r="B34" s="8" t="s">
        <v>148</v>
      </c>
      <c r="C34" s="8" t="s">
        <v>23</v>
      </c>
      <c r="D34" s="7" t="s">
        <v>87</v>
      </c>
      <c r="E34" s="13">
        <v>24</v>
      </c>
      <c r="F34" s="13">
        <v>12</v>
      </c>
      <c r="G34" s="13">
        <v>12</v>
      </c>
      <c r="H34" s="13"/>
      <c r="I34" s="13"/>
      <c r="J34" s="13"/>
      <c r="K34" s="13"/>
      <c r="L34" s="11"/>
      <c r="M34" s="7"/>
      <c r="N34" s="7"/>
      <c r="O34" s="7"/>
      <c r="P34" s="7"/>
      <c r="Q34" s="7"/>
      <c r="R34" s="7"/>
      <c r="S34" s="13"/>
      <c r="T34" s="13"/>
      <c r="U34" s="13"/>
      <c r="V34" s="13"/>
      <c r="W34" s="13"/>
      <c r="X34" s="13"/>
      <c r="Y34" s="13"/>
      <c r="Z34" s="7"/>
      <c r="AA34" s="7"/>
      <c r="AB34" s="7"/>
      <c r="AC34" s="7"/>
      <c r="AD34" s="7"/>
      <c r="AE34" s="7"/>
      <c r="AF34" s="13">
        <v>12</v>
      </c>
      <c r="AG34" s="13">
        <v>12</v>
      </c>
      <c r="AH34" s="13"/>
      <c r="AI34" s="13"/>
      <c r="AJ34" s="13">
        <v>4</v>
      </c>
      <c r="AK34" s="13" t="s">
        <v>230</v>
      </c>
      <c r="AL34" s="7"/>
      <c r="AM34" s="7"/>
      <c r="AN34" s="7"/>
      <c r="AO34" s="7"/>
      <c r="AP34" s="7"/>
      <c r="AQ34" s="7"/>
      <c r="AR34" s="7"/>
      <c r="AS34" s="13"/>
      <c r="AT34" s="13"/>
      <c r="AU34" s="13"/>
      <c r="AV34" s="13"/>
      <c r="AW34" s="13"/>
      <c r="AX34" s="13"/>
      <c r="AY34" s="7">
        <f t="shared" ref="AY34:AY43" si="5">SUM(Q34,X34,AD34,AJ34,AQ34,AW34)</f>
        <v>4</v>
      </c>
      <c r="AZ34" s="7">
        <v>4</v>
      </c>
    </row>
    <row r="35" spans="1:144" ht="24.9" customHeight="1" x14ac:dyDescent="0.3">
      <c r="A35" s="6">
        <v>23</v>
      </c>
      <c r="B35" s="8" t="s">
        <v>149</v>
      </c>
      <c r="C35" s="8" t="s">
        <v>24</v>
      </c>
      <c r="D35" s="7" t="s">
        <v>199</v>
      </c>
      <c r="E35" s="13">
        <v>36</v>
      </c>
      <c r="F35" s="13">
        <v>12</v>
      </c>
      <c r="G35" s="13">
        <v>24</v>
      </c>
      <c r="H35" s="13"/>
      <c r="I35" s="13"/>
      <c r="J35" s="13"/>
      <c r="K35" s="13"/>
      <c r="L35" s="11"/>
      <c r="M35" s="7"/>
      <c r="N35" s="7"/>
      <c r="O35" s="7"/>
      <c r="P35" s="7"/>
      <c r="Q35" s="7"/>
      <c r="R35" s="7"/>
      <c r="S35" s="13">
        <v>12</v>
      </c>
      <c r="T35" s="13">
        <v>24</v>
      </c>
      <c r="U35" s="13"/>
      <c r="V35" s="13"/>
      <c r="W35" s="13"/>
      <c r="X35" s="13">
        <v>4</v>
      </c>
      <c r="Y35" s="13" t="s">
        <v>199</v>
      </c>
      <c r="Z35" s="7"/>
      <c r="AA35" s="7"/>
      <c r="AB35" s="7"/>
      <c r="AC35" s="7"/>
      <c r="AD35" s="7"/>
      <c r="AE35" s="7"/>
      <c r="AF35" s="13"/>
      <c r="AG35" s="13"/>
      <c r="AH35" s="13"/>
      <c r="AI35" s="13"/>
      <c r="AJ35" s="13"/>
      <c r="AK35" s="13"/>
      <c r="AL35" s="7"/>
      <c r="AM35" s="7"/>
      <c r="AN35" s="7"/>
      <c r="AO35" s="7"/>
      <c r="AP35" s="7"/>
      <c r="AQ35" s="7"/>
      <c r="AR35" s="7"/>
      <c r="AS35" s="13"/>
      <c r="AT35" s="13"/>
      <c r="AU35" s="13"/>
      <c r="AV35" s="13"/>
      <c r="AW35" s="13"/>
      <c r="AX35" s="13"/>
      <c r="AY35" s="7">
        <f t="shared" si="5"/>
        <v>4</v>
      </c>
      <c r="AZ35" s="7">
        <v>4</v>
      </c>
    </row>
    <row r="36" spans="1:144" ht="35.1" customHeight="1" x14ac:dyDescent="0.3">
      <c r="A36" s="6">
        <v>24</v>
      </c>
      <c r="B36" s="8" t="s">
        <v>150</v>
      </c>
      <c r="C36" s="30" t="s">
        <v>25</v>
      </c>
      <c r="D36" s="7" t="s">
        <v>10</v>
      </c>
      <c r="E36" s="13">
        <v>48</v>
      </c>
      <c r="F36" s="13">
        <v>24</v>
      </c>
      <c r="G36" s="13">
        <v>24</v>
      </c>
      <c r="H36" s="13"/>
      <c r="I36" s="13"/>
      <c r="J36" s="13"/>
      <c r="K36" s="13"/>
      <c r="L36" s="11"/>
      <c r="M36" s="7"/>
      <c r="N36" s="7"/>
      <c r="O36" s="7"/>
      <c r="P36" s="7"/>
      <c r="Q36" s="7"/>
      <c r="R36" s="7"/>
      <c r="S36" s="13"/>
      <c r="T36" s="13"/>
      <c r="U36" s="13"/>
      <c r="V36" s="13"/>
      <c r="W36" s="13"/>
      <c r="X36" s="13"/>
      <c r="Y36" s="13"/>
      <c r="Z36" s="7">
        <v>24</v>
      </c>
      <c r="AA36" s="7">
        <v>24</v>
      </c>
      <c r="AB36" s="7"/>
      <c r="AC36" s="7"/>
      <c r="AD36" s="7">
        <v>5</v>
      </c>
      <c r="AE36" s="7" t="s">
        <v>230</v>
      </c>
      <c r="AF36" s="13"/>
      <c r="AG36" s="13"/>
      <c r="AH36" s="13"/>
      <c r="AI36" s="13"/>
      <c r="AJ36" s="13"/>
      <c r="AK36" s="13"/>
      <c r="AL36" s="7"/>
      <c r="AM36" s="7"/>
      <c r="AN36" s="7"/>
      <c r="AO36" s="7"/>
      <c r="AP36" s="7"/>
      <c r="AQ36" s="7"/>
      <c r="AR36" s="7"/>
      <c r="AS36" s="13"/>
      <c r="AT36" s="13"/>
      <c r="AU36" s="13"/>
      <c r="AV36" s="13"/>
      <c r="AW36" s="13"/>
      <c r="AX36" s="13"/>
      <c r="AY36" s="7">
        <f t="shared" si="5"/>
        <v>5</v>
      </c>
      <c r="AZ36" s="7">
        <v>5</v>
      </c>
    </row>
    <row r="37" spans="1:144" ht="24.9" customHeight="1" x14ac:dyDescent="0.3">
      <c r="A37" s="6">
        <v>25</v>
      </c>
      <c r="B37" s="8" t="s">
        <v>151</v>
      </c>
      <c r="C37" s="8" t="s">
        <v>26</v>
      </c>
      <c r="D37" s="7" t="s">
        <v>10</v>
      </c>
      <c r="E37" s="13">
        <v>36</v>
      </c>
      <c r="F37" s="13">
        <v>12</v>
      </c>
      <c r="G37" s="13">
        <v>24</v>
      </c>
      <c r="H37" s="13"/>
      <c r="I37" s="13"/>
      <c r="J37" s="13"/>
      <c r="K37" s="13"/>
      <c r="L37" s="11"/>
      <c r="M37" s="7"/>
      <c r="N37" s="7"/>
      <c r="O37" s="7"/>
      <c r="P37" s="7"/>
      <c r="Q37" s="7"/>
      <c r="R37" s="7"/>
      <c r="S37" s="13"/>
      <c r="T37" s="13"/>
      <c r="U37" s="13"/>
      <c r="V37" s="13"/>
      <c r="W37" s="13"/>
      <c r="X37" s="13"/>
      <c r="Y37" s="13"/>
      <c r="Z37" s="7">
        <v>12</v>
      </c>
      <c r="AA37" s="7">
        <v>24</v>
      </c>
      <c r="AB37" s="7"/>
      <c r="AC37" s="7"/>
      <c r="AD37" s="7">
        <v>3</v>
      </c>
      <c r="AE37" s="7" t="s">
        <v>230</v>
      </c>
      <c r="AF37" s="13"/>
      <c r="AG37" s="13"/>
      <c r="AH37" s="13"/>
      <c r="AI37" s="13"/>
      <c r="AJ37" s="13"/>
      <c r="AK37" s="13"/>
      <c r="AL37" s="7"/>
      <c r="AM37" s="7"/>
      <c r="AN37" s="7"/>
      <c r="AO37" s="7"/>
      <c r="AP37" s="7"/>
      <c r="AQ37" s="7"/>
      <c r="AR37" s="7"/>
      <c r="AS37" s="13"/>
      <c r="AT37" s="13"/>
      <c r="AU37" s="13"/>
      <c r="AV37" s="13"/>
      <c r="AW37" s="13"/>
      <c r="AX37" s="13"/>
      <c r="AY37" s="7">
        <f t="shared" si="5"/>
        <v>3</v>
      </c>
      <c r="AZ37" s="7">
        <v>3</v>
      </c>
    </row>
    <row r="38" spans="1:144" ht="24.9" customHeight="1" x14ac:dyDescent="0.3">
      <c r="A38" s="6">
        <v>26</v>
      </c>
      <c r="B38" s="8" t="s">
        <v>152</v>
      </c>
      <c r="C38" s="8" t="s">
        <v>27</v>
      </c>
      <c r="D38" s="7" t="s">
        <v>10</v>
      </c>
      <c r="E38" s="13">
        <v>24</v>
      </c>
      <c r="F38" s="13">
        <v>12</v>
      </c>
      <c r="G38" s="13">
        <v>12</v>
      </c>
      <c r="H38" s="13"/>
      <c r="I38" s="13"/>
      <c r="J38" s="13"/>
      <c r="K38" s="13"/>
      <c r="L38" s="11"/>
      <c r="M38" s="7"/>
      <c r="N38" s="7"/>
      <c r="O38" s="7"/>
      <c r="P38" s="7"/>
      <c r="Q38" s="7"/>
      <c r="R38" s="7"/>
      <c r="S38" s="13"/>
      <c r="T38" s="13"/>
      <c r="U38" s="13"/>
      <c r="V38" s="13"/>
      <c r="W38" s="13"/>
      <c r="X38" s="13"/>
      <c r="Y38" s="13"/>
      <c r="Z38" s="7">
        <v>12</v>
      </c>
      <c r="AA38" s="7">
        <v>12</v>
      </c>
      <c r="AB38" s="7"/>
      <c r="AC38" s="7"/>
      <c r="AD38" s="7">
        <v>3</v>
      </c>
      <c r="AE38" s="7" t="s">
        <v>230</v>
      </c>
      <c r="AF38" s="13"/>
      <c r="AG38" s="13"/>
      <c r="AH38" s="13"/>
      <c r="AI38" s="13"/>
      <c r="AJ38" s="13"/>
      <c r="AK38" s="13"/>
      <c r="AL38" s="7"/>
      <c r="AM38" s="7"/>
      <c r="AN38" s="7"/>
      <c r="AO38" s="7"/>
      <c r="AP38" s="7"/>
      <c r="AQ38" s="7"/>
      <c r="AR38" s="7"/>
      <c r="AS38" s="13"/>
      <c r="AT38" s="13"/>
      <c r="AU38" s="13"/>
      <c r="AV38" s="13"/>
      <c r="AW38" s="13"/>
      <c r="AX38" s="13"/>
      <c r="AY38" s="7">
        <f t="shared" si="5"/>
        <v>3</v>
      </c>
      <c r="AZ38" s="7">
        <v>3</v>
      </c>
    </row>
    <row r="39" spans="1:144" ht="24.9" customHeight="1" x14ac:dyDescent="0.3">
      <c r="A39" s="6">
        <v>27</v>
      </c>
      <c r="B39" s="8" t="s">
        <v>153</v>
      </c>
      <c r="C39" s="8" t="s">
        <v>28</v>
      </c>
      <c r="D39" s="7" t="s">
        <v>199</v>
      </c>
      <c r="E39" s="13">
        <v>24</v>
      </c>
      <c r="F39" s="13">
        <v>24</v>
      </c>
      <c r="G39" s="13"/>
      <c r="H39" s="13"/>
      <c r="I39" s="13"/>
      <c r="J39" s="13"/>
      <c r="K39" s="13"/>
      <c r="L39" s="11">
        <v>24</v>
      </c>
      <c r="M39" s="7"/>
      <c r="N39" s="7"/>
      <c r="O39" s="7"/>
      <c r="P39" s="7"/>
      <c r="Q39" s="7">
        <v>2</v>
      </c>
      <c r="R39" s="7" t="s">
        <v>199</v>
      </c>
      <c r="S39" s="13"/>
      <c r="T39" s="13"/>
      <c r="U39" s="13"/>
      <c r="V39" s="13"/>
      <c r="W39" s="13"/>
      <c r="X39" s="13"/>
      <c r="Y39" s="13"/>
      <c r="Z39" s="7"/>
      <c r="AA39" s="7"/>
      <c r="AB39" s="7"/>
      <c r="AC39" s="7"/>
      <c r="AD39" s="7"/>
      <c r="AE39" s="7"/>
      <c r="AF39" s="13"/>
      <c r="AG39" s="13"/>
      <c r="AH39" s="13"/>
      <c r="AI39" s="13"/>
      <c r="AJ39" s="13"/>
      <c r="AK39" s="13"/>
      <c r="AL39" s="7"/>
      <c r="AM39" s="7"/>
      <c r="AN39" s="7"/>
      <c r="AO39" s="7"/>
      <c r="AP39" s="7"/>
      <c r="AQ39" s="7"/>
      <c r="AR39" s="7"/>
      <c r="AS39" s="13"/>
      <c r="AT39" s="13"/>
      <c r="AU39" s="13"/>
      <c r="AV39" s="13"/>
      <c r="AW39" s="13"/>
      <c r="AX39" s="13"/>
      <c r="AY39" s="7">
        <f t="shared" si="5"/>
        <v>2</v>
      </c>
      <c r="AZ39" s="7"/>
    </row>
    <row r="40" spans="1:144" ht="24.9" customHeight="1" x14ac:dyDescent="0.3">
      <c r="A40" s="6">
        <v>28</v>
      </c>
      <c r="B40" s="8" t="s">
        <v>154</v>
      </c>
      <c r="C40" s="8" t="s">
        <v>29</v>
      </c>
      <c r="D40" s="7" t="s">
        <v>199</v>
      </c>
      <c r="E40" s="13">
        <v>24</v>
      </c>
      <c r="F40" s="13">
        <v>12</v>
      </c>
      <c r="G40" s="13">
        <v>12</v>
      </c>
      <c r="H40" s="13"/>
      <c r="I40" s="13"/>
      <c r="J40" s="13"/>
      <c r="K40" s="13"/>
      <c r="L40" s="11"/>
      <c r="M40" s="7"/>
      <c r="N40" s="7"/>
      <c r="O40" s="7"/>
      <c r="P40" s="7"/>
      <c r="Q40" s="7"/>
      <c r="R40" s="7"/>
      <c r="S40" s="13"/>
      <c r="T40" s="13"/>
      <c r="U40" s="13"/>
      <c r="V40" s="13"/>
      <c r="W40" s="13"/>
      <c r="X40" s="13"/>
      <c r="Y40" s="13"/>
      <c r="Z40" s="7">
        <v>12</v>
      </c>
      <c r="AA40" s="7">
        <v>12</v>
      </c>
      <c r="AB40" s="7"/>
      <c r="AC40" s="7"/>
      <c r="AD40" s="7">
        <v>3</v>
      </c>
      <c r="AE40" s="7" t="s">
        <v>199</v>
      </c>
      <c r="AF40" s="13"/>
      <c r="AG40" s="13"/>
      <c r="AH40" s="13"/>
      <c r="AI40" s="13"/>
      <c r="AJ40" s="13"/>
      <c r="AK40" s="13"/>
      <c r="AL40" s="7"/>
      <c r="AM40" s="7"/>
      <c r="AN40" s="7"/>
      <c r="AO40" s="7"/>
      <c r="AP40" s="7"/>
      <c r="AQ40" s="7"/>
      <c r="AR40" s="7"/>
      <c r="AS40" s="13"/>
      <c r="AT40" s="13"/>
      <c r="AU40" s="13"/>
      <c r="AV40" s="13"/>
      <c r="AW40" s="13"/>
      <c r="AX40" s="13"/>
      <c r="AY40" s="7">
        <f t="shared" si="5"/>
        <v>3</v>
      </c>
      <c r="AZ40" s="7"/>
    </row>
    <row r="41" spans="1:144" s="36" customFormat="1" ht="24.9" customHeight="1" x14ac:dyDescent="0.3">
      <c r="A41" s="6">
        <v>29</v>
      </c>
      <c r="B41" s="10" t="s">
        <v>155</v>
      </c>
      <c r="C41" s="10" t="s">
        <v>30</v>
      </c>
      <c r="D41" s="7" t="s">
        <v>200</v>
      </c>
      <c r="E41" s="13">
        <v>48</v>
      </c>
      <c r="F41" s="13"/>
      <c r="G41" s="13"/>
      <c r="H41" s="13"/>
      <c r="I41" s="13">
        <v>48</v>
      </c>
      <c r="J41" s="13"/>
      <c r="K41" s="13"/>
      <c r="L41" s="11"/>
      <c r="M41" s="7"/>
      <c r="N41" s="7"/>
      <c r="O41" s="7"/>
      <c r="P41" s="7"/>
      <c r="Q41" s="7"/>
      <c r="R41" s="7"/>
      <c r="S41" s="13"/>
      <c r="T41" s="13"/>
      <c r="U41" s="13"/>
      <c r="V41" s="13"/>
      <c r="W41" s="13"/>
      <c r="X41" s="13"/>
      <c r="Y41" s="13"/>
      <c r="Z41" s="7"/>
      <c r="AA41" s="7"/>
      <c r="AB41" s="7"/>
      <c r="AC41" s="7"/>
      <c r="AD41" s="7"/>
      <c r="AE41" s="7"/>
      <c r="AF41" s="13"/>
      <c r="AG41" s="13"/>
      <c r="AH41" s="13"/>
      <c r="AI41" s="13"/>
      <c r="AJ41" s="13"/>
      <c r="AK41" s="13"/>
      <c r="AL41" s="7"/>
      <c r="AM41" s="7"/>
      <c r="AN41" s="7"/>
      <c r="AO41" s="7">
        <v>24</v>
      </c>
      <c r="AP41" s="7"/>
      <c r="AQ41" s="7">
        <v>5</v>
      </c>
      <c r="AR41" s="7" t="s">
        <v>200</v>
      </c>
      <c r="AS41" s="13"/>
      <c r="AT41" s="13"/>
      <c r="AU41" s="13"/>
      <c r="AV41" s="13">
        <v>24</v>
      </c>
      <c r="AW41" s="13">
        <v>5</v>
      </c>
      <c r="AX41" s="13" t="s">
        <v>200</v>
      </c>
      <c r="AY41" s="7">
        <f t="shared" si="5"/>
        <v>10</v>
      </c>
      <c r="AZ41" s="7">
        <v>10</v>
      </c>
    </row>
    <row r="42" spans="1:144" ht="20.100000000000001" customHeight="1" x14ac:dyDescent="0.3">
      <c r="A42" s="12"/>
      <c r="B42" s="14"/>
      <c r="C42" s="15" t="s">
        <v>168</v>
      </c>
      <c r="D42" s="13"/>
      <c r="E42" s="16">
        <f t="shared" ref="E42:Q42" si="6">SUM(E34:E41)</f>
        <v>264</v>
      </c>
      <c r="F42" s="16">
        <f t="shared" si="6"/>
        <v>108</v>
      </c>
      <c r="G42" s="16">
        <f t="shared" si="6"/>
        <v>108</v>
      </c>
      <c r="H42" s="16">
        <f t="shared" si="6"/>
        <v>0</v>
      </c>
      <c r="I42" s="16">
        <f t="shared" si="6"/>
        <v>48</v>
      </c>
      <c r="J42" s="16">
        <f t="shared" si="6"/>
        <v>0</v>
      </c>
      <c r="K42" s="16">
        <f t="shared" si="6"/>
        <v>0</v>
      </c>
      <c r="L42" s="16">
        <f t="shared" si="6"/>
        <v>24</v>
      </c>
      <c r="M42" s="16">
        <f t="shared" si="6"/>
        <v>0</v>
      </c>
      <c r="N42" s="16">
        <f t="shared" si="6"/>
        <v>0</v>
      </c>
      <c r="O42" s="16">
        <f t="shared" si="6"/>
        <v>0</v>
      </c>
      <c r="P42" s="16">
        <f t="shared" si="6"/>
        <v>0</v>
      </c>
      <c r="Q42" s="16">
        <f t="shared" si="6"/>
        <v>2</v>
      </c>
      <c r="R42" s="56"/>
      <c r="S42" s="16">
        <f t="shared" ref="S42:X42" si="7">SUM(S34:S41)</f>
        <v>12</v>
      </c>
      <c r="T42" s="16">
        <f t="shared" si="7"/>
        <v>24</v>
      </c>
      <c r="U42" s="16">
        <f t="shared" si="7"/>
        <v>0</v>
      </c>
      <c r="V42" s="16">
        <f t="shared" si="7"/>
        <v>0</v>
      </c>
      <c r="W42" s="16">
        <f t="shared" si="7"/>
        <v>0</v>
      </c>
      <c r="X42" s="16">
        <f t="shared" si="7"/>
        <v>4</v>
      </c>
      <c r="Y42" s="56"/>
      <c r="Z42" s="16">
        <f>SUM(Z34:Z41)</f>
        <v>60</v>
      </c>
      <c r="AA42" s="16">
        <f>SUM(AA34:AA41)</f>
        <v>72</v>
      </c>
      <c r="AB42" s="16">
        <f>SUM(AB34:AB41)</f>
        <v>0</v>
      </c>
      <c r="AC42" s="16">
        <f>SUM(AC34:AC41)</f>
        <v>0</v>
      </c>
      <c r="AD42" s="16">
        <f>SUM(AD34:AD41)</f>
        <v>14</v>
      </c>
      <c r="AE42" s="56"/>
      <c r="AF42" s="16">
        <f>SUM(AF34:AF41)</f>
        <v>12</v>
      </c>
      <c r="AG42" s="16">
        <f>SUM(AG34:AG41)</f>
        <v>12</v>
      </c>
      <c r="AH42" s="16">
        <f>SUM(AH34:AH41)</f>
        <v>0</v>
      </c>
      <c r="AI42" s="16">
        <f>SUM(AI34:AI41)</f>
        <v>0</v>
      </c>
      <c r="AJ42" s="16">
        <f>SUM(AJ34:AJ41)</f>
        <v>4</v>
      </c>
      <c r="AK42" s="56"/>
      <c r="AL42" s="16">
        <f t="shared" ref="AL42:AQ42" si="8">SUM(AL34:AL41)</f>
        <v>0</v>
      </c>
      <c r="AM42" s="16">
        <f t="shared" si="8"/>
        <v>0</v>
      </c>
      <c r="AN42" s="16">
        <f t="shared" si="8"/>
        <v>0</v>
      </c>
      <c r="AO42" s="16">
        <f t="shared" si="8"/>
        <v>24</v>
      </c>
      <c r="AP42" s="16">
        <f t="shared" si="8"/>
        <v>0</v>
      </c>
      <c r="AQ42" s="16">
        <f t="shared" si="8"/>
        <v>5</v>
      </c>
      <c r="AR42" s="56"/>
      <c r="AS42" s="16">
        <f>SUM(AS34:AS41)</f>
        <v>0</v>
      </c>
      <c r="AT42" s="16">
        <f>SUM(AT34:AT41)</f>
        <v>0</v>
      </c>
      <c r="AU42" s="16">
        <f>SUM(AU34:AU41)</f>
        <v>0</v>
      </c>
      <c r="AV42" s="16">
        <f>SUM(AV34:AV41)</f>
        <v>24</v>
      </c>
      <c r="AW42" s="16">
        <f>SUM(AW34:AW41)</f>
        <v>5</v>
      </c>
      <c r="AX42" s="56"/>
      <c r="AY42" s="16">
        <f>SUM(AY34:AY41)</f>
        <v>34</v>
      </c>
      <c r="AZ42" s="16">
        <f>SUM(AZ34:AZ41)</f>
        <v>29</v>
      </c>
    </row>
    <row r="43" spans="1:144" ht="24.9" customHeight="1" x14ac:dyDescent="0.3">
      <c r="A43" s="6">
        <v>30</v>
      </c>
      <c r="B43" s="10" t="s">
        <v>156</v>
      </c>
      <c r="C43" s="10" t="s">
        <v>233</v>
      </c>
      <c r="D43" s="7" t="s">
        <v>199</v>
      </c>
      <c r="E43" s="13">
        <v>120</v>
      </c>
      <c r="F43" s="13"/>
      <c r="G43" s="13"/>
      <c r="H43" s="13"/>
      <c r="I43" s="13"/>
      <c r="J43" s="13"/>
      <c r="K43" s="13"/>
      <c r="L43" s="7"/>
      <c r="M43" s="7"/>
      <c r="N43" s="7"/>
      <c r="O43" s="7"/>
      <c r="P43" s="7"/>
      <c r="Q43" s="7"/>
      <c r="R43" s="7"/>
      <c r="S43" s="13"/>
      <c r="T43" s="13"/>
      <c r="U43" s="13"/>
      <c r="V43" s="13"/>
      <c r="W43" s="13"/>
      <c r="X43" s="13"/>
      <c r="Y43" s="13"/>
      <c r="Z43" s="7"/>
      <c r="AA43" s="7"/>
      <c r="AB43" s="7"/>
      <c r="AC43" s="7"/>
      <c r="AD43" s="7"/>
      <c r="AE43" s="7"/>
      <c r="AF43" s="13"/>
      <c r="AG43" s="13"/>
      <c r="AH43" s="13"/>
      <c r="AI43" s="13"/>
      <c r="AJ43" s="13"/>
      <c r="AK43" s="13"/>
      <c r="AL43" s="7"/>
      <c r="AM43" s="7"/>
      <c r="AN43" s="7"/>
      <c r="AO43" s="7"/>
      <c r="AP43" s="7">
        <v>120</v>
      </c>
      <c r="AQ43" s="7">
        <v>4</v>
      </c>
      <c r="AR43" s="7" t="s">
        <v>199</v>
      </c>
      <c r="AS43" s="13"/>
      <c r="AT43" s="13"/>
      <c r="AU43" s="13"/>
      <c r="AV43" s="13"/>
      <c r="AW43" s="13"/>
      <c r="AX43" s="13"/>
      <c r="AY43" s="10">
        <f t="shared" si="5"/>
        <v>4</v>
      </c>
      <c r="AZ43" s="7"/>
    </row>
    <row r="44" spans="1:144" ht="35.1" customHeight="1" x14ac:dyDescent="0.3">
      <c r="A44" s="12"/>
      <c r="B44" s="114" t="s">
        <v>234</v>
      </c>
      <c r="C44" s="114"/>
      <c r="D44" s="13"/>
      <c r="E44" s="16">
        <f>E43+E42+E32+E12</f>
        <v>1014</v>
      </c>
      <c r="F44" s="16">
        <f t="shared" ref="F44:Q44" si="9">F43+F42+F32+F12</f>
        <v>438</v>
      </c>
      <c r="G44" s="16">
        <f t="shared" si="9"/>
        <v>264</v>
      </c>
      <c r="H44" s="16">
        <f t="shared" si="9"/>
        <v>72</v>
      </c>
      <c r="I44" s="16">
        <f t="shared" si="9"/>
        <v>48</v>
      </c>
      <c r="J44" s="16">
        <f t="shared" si="9"/>
        <v>72</v>
      </c>
      <c r="K44" s="16">
        <f t="shared" si="9"/>
        <v>0</v>
      </c>
      <c r="L44" s="16">
        <f t="shared" si="9"/>
        <v>120</v>
      </c>
      <c r="M44" s="16">
        <f t="shared" si="9"/>
        <v>72</v>
      </c>
      <c r="N44" s="16">
        <f t="shared" si="9"/>
        <v>24</v>
      </c>
      <c r="O44" s="16">
        <f t="shared" si="9"/>
        <v>18</v>
      </c>
      <c r="P44" s="16">
        <f t="shared" si="9"/>
        <v>0</v>
      </c>
      <c r="Q44" s="16">
        <f t="shared" si="9"/>
        <v>30</v>
      </c>
      <c r="R44" s="56"/>
      <c r="S44" s="16">
        <f t="shared" ref="S44" si="10">S43+S42+S32+S12</f>
        <v>144</v>
      </c>
      <c r="T44" s="16">
        <f t="shared" ref="T44" si="11">T43+T42+T32+T12</f>
        <v>72</v>
      </c>
      <c r="U44" s="16">
        <f t="shared" ref="U44" si="12">U43+U42+U32+U12</f>
        <v>24</v>
      </c>
      <c r="V44" s="16">
        <f t="shared" ref="V44" si="13">V43+V42+V32+V12</f>
        <v>18</v>
      </c>
      <c r="W44" s="16">
        <f t="shared" ref="W44" si="14">W43+W42+W32+W12</f>
        <v>0</v>
      </c>
      <c r="X44" s="16">
        <f t="shared" ref="X44" si="15">X43+X42+X32+X12</f>
        <v>30</v>
      </c>
      <c r="Y44" s="56"/>
      <c r="Z44" s="16">
        <f t="shared" ref="Z44" si="16">Z43+Z42+Z32+Z12</f>
        <v>126</v>
      </c>
      <c r="AA44" s="16">
        <f t="shared" ref="AA44" si="17">AA43+AA42+AA32+AA12</f>
        <v>108</v>
      </c>
      <c r="AB44" s="16">
        <f t="shared" ref="AB44" si="18">AB43+AB42+AB32+AB12</f>
        <v>24</v>
      </c>
      <c r="AC44" s="16">
        <f t="shared" ref="AC44" si="19">AC43+AC42+AC32+AC12</f>
        <v>18</v>
      </c>
      <c r="AD44" s="16">
        <f t="shared" ref="AD44" si="20">AD43+AD42+AD32+AD12</f>
        <v>30</v>
      </c>
      <c r="AE44" s="56"/>
      <c r="AF44" s="16">
        <f t="shared" ref="AF44" si="21">AF43+AF42+AF32+AF12</f>
        <v>48</v>
      </c>
      <c r="AG44" s="16">
        <f t="shared" ref="AG44" si="22">AG43+AG42+AG32+AG12</f>
        <v>12</v>
      </c>
      <c r="AH44" s="16">
        <f t="shared" ref="AH44" si="23">AH43+AH42+AH32+AH12</f>
        <v>0</v>
      </c>
      <c r="AI44" s="16">
        <f t="shared" ref="AI44" si="24">AI43+AI42+AI32+AI12</f>
        <v>18</v>
      </c>
      <c r="AJ44" s="16">
        <f t="shared" ref="AJ44" si="25">AJ43+AJ42+AJ32+AJ12</f>
        <v>11</v>
      </c>
      <c r="AK44" s="56"/>
      <c r="AL44" s="16">
        <f t="shared" ref="AL44" si="26">AL43+AL42+AL32+AL12</f>
        <v>0</v>
      </c>
      <c r="AM44" s="16">
        <f t="shared" ref="AM44" si="27">AM43+AM42+AM32+AM12</f>
        <v>0</v>
      </c>
      <c r="AN44" s="16">
        <f t="shared" ref="AN44" si="28">AN43+AN42+AN32+AN12</f>
        <v>0</v>
      </c>
      <c r="AO44" s="16">
        <f t="shared" ref="AO44" si="29">AO43+AO42+AO32+AO12</f>
        <v>24</v>
      </c>
      <c r="AP44" s="16">
        <f t="shared" ref="AP44" si="30">AP43+AP42+AP32+AP12</f>
        <v>120</v>
      </c>
      <c r="AQ44" s="16">
        <f t="shared" ref="AQ44" si="31">AQ43+AQ42+AQ32+AQ12</f>
        <v>9</v>
      </c>
      <c r="AR44" s="56"/>
      <c r="AS44" s="16">
        <f t="shared" ref="AS44" si="32">AS43+AS42+AS32+AS12</f>
        <v>0</v>
      </c>
      <c r="AT44" s="16">
        <f t="shared" ref="AT44" si="33">AT43+AT42+AT32+AT12</f>
        <v>0</v>
      </c>
      <c r="AU44" s="16">
        <f t="shared" ref="AU44" si="34">AU43+AU42+AU32+AU12</f>
        <v>0</v>
      </c>
      <c r="AV44" s="16">
        <f t="shared" ref="AV44" si="35">AV43+AV42+AV32+AV12</f>
        <v>24</v>
      </c>
      <c r="AW44" s="16">
        <f t="shared" ref="AW44" si="36">AW43+AW42+AW32+AW12</f>
        <v>5</v>
      </c>
      <c r="AX44" s="56"/>
      <c r="AY44" s="16">
        <f>AY43+AY42+AY32+AY12</f>
        <v>115</v>
      </c>
      <c r="AZ44" s="16">
        <f>AZ43+AZ42+AZ32+AZ12</f>
        <v>68</v>
      </c>
    </row>
    <row r="45" spans="1:144" customFormat="1" ht="14.4" x14ac:dyDescent="0.3"/>
    <row r="46" spans="1:144" s="53" customFormat="1" ht="34.200000000000003" customHeight="1" x14ac:dyDescent="0.3">
      <c r="A46" s="115" t="s">
        <v>224</v>
      </c>
      <c r="B46" s="115"/>
      <c r="C46" s="115"/>
      <c r="D46" s="115"/>
      <c r="E46" s="115"/>
      <c r="F46" s="115"/>
      <c r="G46" s="115"/>
      <c r="H46" s="115"/>
      <c r="I46" s="115"/>
      <c r="J46" s="115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</row>
    <row r="47" spans="1:144" s="53" customFormat="1" x14ac:dyDescent="0.3">
      <c r="A47" s="47"/>
      <c r="B47" s="47"/>
      <c r="C47" s="47"/>
      <c r="D47" s="48"/>
      <c r="E47" s="48"/>
      <c r="F47" s="48"/>
      <c r="G47" s="48"/>
      <c r="H47" s="48"/>
      <c r="I47" s="48"/>
      <c r="J47" s="48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</row>
    <row r="48" spans="1:144" s="59" customFormat="1" x14ac:dyDescent="0.3">
      <c r="A48" s="57" t="s">
        <v>241</v>
      </c>
      <c r="B48" s="57"/>
      <c r="C48" s="57"/>
      <c r="D48" s="57"/>
      <c r="E48" s="40"/>
      <c r="F48" s="40"/>
      <c r="G48" s="40"/>
      <c r="H48" s="40"/>
      <c r="I48" s="40"/>
      <c r="J48" s="40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</row>
    <row r="49" spans="1:188" s="53" customFormat="1" ht="13.8" x14ac:dyDescent="0.3">
      <c r="A49" s="54"/>
      <c r="B49" s="54"/>
      <c r="C49" s="54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</row>
    <row r="50" spans="1:188" s="53" customFormat="1" ht="13.8" x14ac:dyDescent="0.3">
      <c r="A50" s="54"/>
      <c r="B50" s="54"/>
      <c r="C50" s="54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</row>
    <row r="51" spans="1:188" s="53" customFormat="1" ht="13.8" x14ac:dyDescent="0.3">
      <c r="A51" s="54"/>
      <c r="B51" s="54"/>
      <c r="C51" s="54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</row>
    <row r="52" spans="1:188" s="53" customFormat="1" ht="13.8" x14ac:dyDescent="0.3">
      <c r="A52" s="54"/>
      <c r="B52" s="54" t="s">
        <v>225</v>
      </c>
      <c r="C52" s="54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 t="s">
        <v>226</v>
      </c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</row>
    <row r="53" spans="1:188" s="53" customFormat="1" ht="13.8" x14ac:dyDescent="0.3">
      <c r="A53" s="54"/>
      <c r="B53" s="54" t="s">
        <v>227</v>
      </c>
      <c r="C53" s="54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 t="s">
        <v>228</v>
      </c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</row>
    <row r="54" spans="1:188" s="53" customFormat="1" ht="13.8" x14ac:dyDescent="0.3">
      <c r="A54" s="54"/>
      <c r="B54" s="54"/>
      <c r="C54" s="54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 t="s">
        <v>229</v>
      </c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</row>
    <row r="55" spans="1:188" ht="16.2" thickBot="1" x14ac:dyDescent="0.35"/>
    <row r="56" spans="1:188" s="42" customFormat="1" ht="16.2" thickTop="1" x14ac:dyDescent="0.3">
      <c r="A56" s="37" t="s">
        <v>214</v>
      </c>
      <c r="B56" s="38"/>
      <c r="C56" s="3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40"/>
      <c r="GF56" s="41"/>
    </row>
    <row r="57" spans="1:188" s="42" customFormat="1" x14ac:dyDescent="0.3">
      <c r="A57" s="43" t="s">
        <v>238</v>
      </c>
      <c r="B57" s="44"/>
      <c r="C57" s="4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5"/>
      <c r="BW57" s="40"/>
      <c r="BX57" s="40"/>
      <c r="BY57" s="40"/>
      <c r="BZ57" s="40"/>
      <c r="CA57" s="45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1"/>
    </row>
    <row r="58" spans="1:188" s="42" customFormat="1" x14ac:dyDescent="0.3">
      <c r="A58" s="43" t="s">
        <v>240</v>
      </c>
      <c r="B58" s="44"/>
      <c r="C58" s="4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1"/>
    </row>
    <row r="59" spans="1:188" s="42" customFormat="1" x14ac:dyDescent="0.3">
      <c r="A59" s="43" t="s">
        <v>219</v>
      </c>
      <c r="B59" s="47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0"/>
      <c r="GF59" s="41"/>
    </row>
    <row r="61" spans="1:188" ht="15.75" customHeight="1" x14ac:dyDescent="0.3">
      <c r="A61" s="69" t="s">
        <v>186</v>
      </c>
      <c r="B61" s="112" t="s">
        <v>31</v>
      </c>
      <c r="C61" s="69" t="s">
        <v>0</v>
      </c>
      <c r="D61" s="112" t="s">
        <v>1</v>
      </c>
      <c r="E61" s="93" t="s">
        <v>2</v>
      </c>
      <c r="F61" s="94"/>
      <c r="G61" s="94"/>
      <c r="H61" s="94"/>
      <c r="I61" s="94"/>
      <c r="J61" s="94"/>
      <c r="K61" s="95"/>
      <c r="L61" s="80" t="s">
        <v>33</v>
      </c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 t="s">
        <v>34</v>
      </c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 t="s">
        <v>35</v>
      </c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9" t="s">
        <v>231</v>
      </c>
      <c r="AZ61" s="89" t="s">
        <v>232</v>
      </c>
    </row>
    <row r="62" spans="1:188" ht="15.75" customHeight="1" x14ac:dyDescent="0.3">
      <c r="A62" s="69"/>
      <c r="B62" s="112"/>
      <c r="C62" s="69"/>
      <c r="D62" s="112"/>
      <c r="E62" s="96"/>
      <c r="F62" s="97"/>
      <c r="G62" s="97"/>
      <c r="H62" s="97"/>
      <c r="I62" s="97"/>
      <c r="J62" s="97"/>
      <c r="K62" s="98"/>
      <c r="L62" s="99" t="s">
        <v>188</v>
      </c>
      <c r="M62" s="100"/>
      <c r="N62" s="100"/>
      <c r="O62" s="100"/>
      <c r="P62" s="100"/>
      <c r="Q62" s="100"/>
      <c r="R62" s="101"/>
      <c r="S62" s="86" t="s">
        <v>189</v>
      </c>
      <c r="T62" s="86"/>
      <c r="U62" s="86"/>
      <c r="V62" s="86"/>
      <c r="W62" s="86"/>
      <c r="X62" s="86"/>
      <c r="Y62" s="86"/>
      <c r="Z62" s="80" t="s">
        <v>190</v>
      </c>
      <c r="AA62" s="80"/>
      <c r="AB62" s="80"/>
      <c r="AC62" s="80"/>
      <c r="AD62" s="80"/>
      <c r="AE62" s="80"/>
      <c r="AF62" s="86" t="s">
        <v>191</v>
      </c>
      <c r="AG62" s="86"/>
      <c r="AH62" s="86"/>
      <c r="AI62" s="86"/>
      <c r="AJ62" s="86"/>
      <c r="AK62" s="86"/>
      <c r="AL62" s="80" t="s">
        <v>192</v>
      </c>
      <c r="AM62" s="80"/>
      <c r="AN62" s="80"/>
      <c r="AO62" s="80"/>
      <c r="AP62" s="80"/>
      <c r="AQ62" s="80"/>
      <c r="AR62" s="80"/>
      <c r="AS62" s="86" t="s">
        <v>193</v>
      </c>
      <c r="AT62" s="86"/>
      <c r="AU62" s="86"/>
      <c r="AV62" s="86"/>
      <c r="AW62" s="86"/>
      <c r="AX62" s="86"/>
      <c r="AY62" s="90"/>
      <c r="AZ62" s="90"/>
    </row>
    <row r="63" spans="1:188" ht="15" customHeight="1" x14ac:dyDescent="0.3">
      <c r="A63" s="69"/>
      <c r="B63" s="112"/>
      <c r="C63" s="69"/>
      <c r="D63" s="112"/>
      <c r="E63" s="79" t="s">
        <v>3</v>
      </c>
      <c r="F63" s="79" t="s">
        <v>4</v>
      </c>
      <c r="G63" s="83" t="s">
        <v>215</v>
      </c>
      <c r="H63" s="83" t="s">
        <v>216</v>
      </c>
      <c r="I63" s="83" t="s">
        <v>217</v>
      </c>
      <c r="J63" s="82" t="s">
        <v>218</v>
      </c>
      <c r="K63" s="84" t="s">
        <v>220</v>
      </c>
      <c r="L63" s="79" t="s">
        <v>4</v>
      </c>
      <c r="M63" s="83" t="s">
        <v>215</v>
      </c>
      <c r="N63" s="83" t="s">
        <v>216</v>
      </c>
      <c r="O63" s="82" t="s">
        <v>218</v>
      </c>
      <c r="P63" s="84" t="s">
        <v>220</v>
      </c>
      <c r="Q63" s="77" t="s">
        <v>32</v>
      </c>
      <c r="R63" s="77" t="s">
        <v>221</v>
      </c>
      <c r="S63" s="79" t="s">
        <v>4</v>
      </c>
      <c r="T63" s="83" t="s">
        <v>215</v>
      </c>
      <c r="U63" s="83" t="s">
        <v>216</v>
      </c>
      <c r="V63" s="82" t="s">
        <v>218</v>
      </c>
      <c r="W63" s="84" t="s">
        <v>220</v>
      </c>
      <c r="X63" s="77" t="s">
        <v>32</v>
      </c>
      <c r="Y63" s="77" t="s">
        <v>221</v>
      </c>
      <c r="Z63" s="79" t="s">
        <v>4</v>
      </c>
      <c r="AA63" s="83" t="s">
        <v>215</v>
      </c>
      <c r="AB63" s="83" t="s">
        <v>216</v>
      </c>
      <c r="AC63" s="82" t="s">
        <v>218</v>
      </c>
      <c r="AD63" s="77" t="s">
        <v>32</v>
      </c>
      <c r="AE63" s="77" t="s">
        <v>221</v>
      </c>
      <c r="AF63" s="79" t="s">
        <v>4</v>
      </c>
      <c r="AG63" s="83" t="s">
        <v>215</v>
      </c>
      <c r="AH63" s="83" t="s">
        <v>216</v>
      </c>
      <c r="AI63" s="82" t="s">
        <v>218</v>
      </c>
      <c r="AJ63" s="77" t="s">
        <v>32</v>
      </c>
      <c r="AK63" s="77" t="s">
        <v>221</v>
      </c>
      <c r="AL63" s="79" t="s">
        <v>4</v>
      </c>
      <c r="AM63" s="83" t="s">
        <v>215</v>
      </c>
      <c r="AN63" s="83" t="s">
        <v>216</v>
      </c>
      <c r="AO63" s="89" t="s">
        <v>222</v>
      </c>
      <c r="AP63" s="89" t="s">
        <v>236</v>
      </c>
      <c r="AQ63" s="77" t="s">
        <v>32</v>
      </c>
      <c r="AR63" s="77" t="s">
        <v>221</v>
      </c>
      <c r="AS63" s="79" t="s">
        <v>4</v>
      </c>
      <c r="AT63" s="83" t="s">
        <v>215</v>
      </c>
      <c r="AU63" s="83" t="s">
        <v>216</v>
      </c>
      <c r="AV63" s="89" t="s">
        <v>222</v>
      </c>
      <c r="AW63" s="77" t="s">
        <v>32</v>
      </c>
      <c r="AX63" s="77" t="s">
        <v>221</v>
      </c>
      <c r="AY63" s="90"/>
      <c r="AZ63" s="90"/>
    </row>
    <row r="64" spans="1:188" ht="115.2" customHeight="1" x14ac:dyDescent="0.3">
      <c r="A64" s="69"/>
      <c r="B64" s="112"/>
      <c r="C64" s="69"/>
      <c r="D64" s="112"/>
      <c r="E64" s="79"/>
      <c r="F64" s="79"/>
      <c r="G64" s="83"/>
      <c r="H64" s="83"/>
      <c r="I64" s="83"/>
      <c r="J64" s="82"/>
      <c r="K64" s="85"/>
      <c r="L64" s="79"/>
      <c r="M64" s="83"/>
      <c r="N64" s="83"/>
      <c r="O64" s="82"/>
      <c r="P64" s="85"/>
      <c r="Q64" s="78"/>
      <c r="R64" s="78"/>
      <c r="S64" s="79"/>
      <c r="T64" s="83"/>
      <c r="U64" s="83"/>
      <c r="V64" s="82"/>
      <c r="W64" s="85"/>
      <c r="X64" s="78"/>
      <c r="Y64" s="78"/>
      <c r="Z64" s="79"/>
      <c r="AA64" s="83"/>
      <c r="AB64" s="83"/>
      <c r="AC64" s="82"/>
      <c r="AD64" s="78"/>
      <c r="AE64" s="78"/>
      <c r="AF64" s="79"/>
      <c r="AG64" s="83"/>
      <c r="AH64" s="83"/>
      <c r="AI64" s="82"/>
      <c r="AJ64" s="78"/>
      <c r="AK64" s="78"/>
      <c r="AL64" s="79"/>
      <c r="AM64" s="83"/>
      <c r="AN64" s="83"/>
      <c r="AO64" s="91"/>
      <c r="AP64" s="91"/>
      <c r="AQ64" s="78"/>
      <c r="AR64" s="78"/>
      <c r="AS64" s="79"/>
      <c r="AT64" s="83"/>
      <c r="AU64" s="83"/>
      <c r="AV64" s="91"/>
      <c r="AW64" s="78"/>
      <c r="AX64" s="78"/>
      <c r="AY64" s="91"/>
      <c r="AZ64" s="91"/>
    </row>
    <row r="65" spans="1:52" ht="20.100000000000001" customHeight="1" x14ac:dyDescent="0.3">
      <c r="A65" s="12"/>
      <c r="B65" s="87" t="s">
        <v>197</v>
      </c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</row>
    <row r="66" spans="1:52" s="3" customFormat="1" ht="24.9" customHeight="1" x14ac:dyDescent="0.3">
      <c r="A66" s="7">
        <v>1</v>
      </c>
      <c r="B66" s="10" t="s">
        <v>176</v>
      </c>
      <c r="C66" s="10" t="s">
        <v>84</v>
      </c>
      <c r="D66" s="11" t="s">
        <v>87</v>
      </c>
      <c r="E66" s="13">
        <v>27</v>
      </c>
      <c r="F66" s="13">
        <v>9</v>
      </c>
      <c r="G66" s="13">
        <v>18</v>
      </c>
      <c r="H66" s="13"/>
      <c r="I66" s="13"/>
      <c r="J66" s="13"/>
      <c r="K66" s="13"/>
      <c r="L66" s="10"/>
      <c r="M66" s="10"/>
      <c r="N66" s="10"/>
      <c r="O66" s="10"/>
      <c r="P66" s="10"/>
      <c r="Q66" s="10"/>
      <c r="R66" s="10"/>
      <c r="S66" s="14"/>
      <c r="T66" s="14"/>
      <c r="U66" s="14"/>
      <c r="V66" s="14"/>
      <c r="W66" s="14"/>
      <c r="X66" s="14"/>
      <c r="Y66" s="14"/>
      <c r="Z66" s="10"/>
      <c r="AA66" s="10"/>
      <c r="AB66" s="10"/>
      <c r="AC66" s="10"/>
      <c r="AD66" s="10"/>
      <c r="AE66" s="10"/>
      <c r="AF66" s="13">
        <v>9</v>
      </c>
      <c r="AG66" s="13">
        <v>18</v>
      </c>
      <c r="AH66" s="13"/>
      <c r="AI66" s="13"/>
      <c r="AJ66" s="13">
        <v>4</v>
      </c>
      <c r="AK66" s="13" t="s">
        <v>230</v>
      </c>
      <c r="AL66" s="7"/>
      <c r="AM66" s="7"/>
      <c r="AN66" s="7"/>
      <c r="AO66" s="7"/>
      <c r="AP66" s="7"/>
      <c r="AQ66" s="7"/>
      <c r="AR66" s="7"/>
      <c r="AS66" s="13"/>
      <c r="AT66" s="13"/>
      <c r="AU66" s="13"/>
      <c r="AV66" s="13"/>
      <c r="AW66" s="13"/>
      <c r="AX66" s="13"/>
      <c r="AY66" s="7">
        <f t="shared" ref="AY66:AY75" si="37">SUM(Q66,X66,AD66,AJ66,AQ66,AW66)</f>
        <v>4</v>
      </c>
      <c r="AZ66" s="7">
        <v>4</v>
      </c>
    </row>
    <row r="67" spans="1:52" s="3" customFormat="1" ht="24.9" customHeight="1" x14ac:dyDescent="0.3">
      <c r="A67" s="6">
        <v>2</v>
      </c>
      <c r="B67" s="10" t="s">
        <v>177</v>
      </c>
      <c r="C67" s="10" t="s">
        <v>85</v>
      </c>
      <c r="D67" s="11" t="s">
        <v>127</v>
      </c>
      <c r="E67" s="13">
        <v>18</v>
      </c>
      <c r="F67" s="13">
        <v>9</v>
      </c>
      <c r="G67" s="13">
        <v>9</v>
      </c>
      <c r="H67" s="13"/>
      <c r="I67" s="13"/>
      <c r="J67" s="13"/>
      <c r="K67" s="13"/>
      <c r="L67" s="10"/>
      <c r="M67" s="10"/>
      <c r="N67" s="10"/>
      <c r="O67" s="10"/>
      <c r="P67" s="10"/>
      <c r="Q67" s="10"/>
      <c r="R67" s="10"/>
      <c r="S67" s="14"/>
      <c r="T67" s="14"/>
      <c r="U67" s="14"/>
      <c r="V67" s="14"/>
      <c r="W67" s="14"/>
      <c r="X67" s="14"/>
      <c r="Y67" s="14"/>
      <c r="Z67" s="10"/>
      <c r="AA67" s="10"/>
      <c r="AB67" s="10"/>
      <c r="AC67" s="10"/>
      <c r="AD67" s="10"/>
      <c r="AE67" s="10"/>
      <c r="AF67" s="13"/>
      <c r="AG67" s="13"/>
      <c r="AH67" s="13"/>
      <c r="AI67" s="13"/>
      <c r="AJ67" s="13"/>
      <c r="AK67" s="13"/>
      <c r="AL67" s="7"/>
      <c r="AM67" s="7"/>
      <c r="AN67" s="7"/>
      <c r="AO67" s="7"/>
      <c r="AP67" s="7"/>
      <c r="AQ67" s="7"/>
      <c r="AR67" s="7"/>
      <c r="AS67" s="13">
        <v>9</v>
      </c>
      <c r="AT67" s="13">
        <v>9</v>
      </c>
      <c r="AU67" s="13"/>
      <c r="AV67" s="13"/>
      <c r="AW67" s="13">
        <v>3</v>
      </c>
      <c r="AX67" s="13" t="s">
        <v>230</v>
      </c>
      <c r="AY67" s="7">
        <f t="shared" si="37"/>
        <v>3</v>
      </c>
      <c r="AZ67" s="7">
        <v>3</v>
      </c>
    </row>
    <row r="68" spans="1:52" s="3" customFormat="1" ht="24.9" customHeight="1" x14ac:dyDescent="0.3">
      <c r="A68" s="7">
        <v>3</v>
      </c>
      <c r="B68" s="10" t="s">
        <v>178</v>
      </c>
      <c r="C68" s="10" t="s">
        <v>201</v>
      </c>
      <c r="D68" s="11" t="s">
        <v>199</v>
      </c>
      <c r="E68" s="13">
        <v>18</v>
      </c>
      <c r="F68" s="13"/>
      <c r="G68" s="13"/>
      <c r="H68" s="13">
        <v>18</v>
      </c>
      <c r="I68" s="13"/>
      <c r="J68" s="13"/>
      <c r="K68" s="13"/>
      <c r="L68" s="9"/>
      <c r="M68" s="10"/>
      <c r="N68" s="10"/>
      <c r="O68" s="10"/>
      <c r="P68" s="10"/>
      <c r="Q68" s="10"/>
      <c r="R68" s="10"/>
      <c r="S68" s="14"/>
      <c r="T68" s="14"/>
      <c r="U68" s="14"/>
      <c r="V68" s="14"/>
      <c r="W68" s="14"/>
      <c r="X68" s="14"/>
      <c r="Y68" s="14"/>
      <c r="Z68" s="10"/>
      <c r="AA68" s="10"/>
      <c r="AB68" s="10"/>
      <c r="AC68" s="10"/>
      <c r="AD68" s="10"/>
      <c r="AE68" s="10"/>
      <c r="AF68" s="13"/>
      <c r="AG68" s="13"/>
      <c r="AH68" s="13"/>
      <c r="AI68" s="13"/>
      <c r="AJ68" s="13"/>
      <c r="AK68" s="13"/>
      <c r="AL68" s="7"/>
      <c r="AM68" s="7"/>
      <c r="AN68" s="7">
        <v>18</v>
      </c>
      <c r="AO68" s="7"/>
      <c r="AP68" s="7"/>
      <c r="AQ68" s="7">
        <v>2</v>
      </c>
      <c r="AR68" s="7" t="s">
        <v>199</v>
      </c>
      <c r="AS68" s="13"/>
      <c r="AT68" s="13"/>
      <c r="AU68" s="13"/>
      <c r="AV68" s="13"/>
      <c r="AW68" s="13"/>
      <c r="AX68" s="13"/>
      <c r="AY68" s="7">
        <f t="shared" si="37"/>
        <v>2</v>
      </c>
      <c r="AZ68" s="7"/>
    </row>
    <row r="69" spans="1:52" s="3" customFormat="1" ht="35.1" customHeight="1" x14ac:dyDescent="0.3">
      <c r="A69" s="6">
        <v>4</v>
      </c>
      <c r="B69" s="10" t="s">
        <v>179</v>
      </c>
      <c r="C69" s="19" t="s">
        <v>88</v>
      </c>
      <c r="D69" s="20" t="s">
        <v>199</v>
      </c>
      <c r="E69" s="27">
        <v>18</v>
      </c>
      <c r="F69" s="27"/>
      <c r="G69" s="27"/>
      <c r="H69" s="27">
        <v>18</v>
      </c>
      <c r="I69" s="27"/>
      <c r="J69" s="27"/>
      <c r="K69" s="27"/>
      <c r="L69" s="9"/>
      <c r="M69" s="10"/>
      <c r="N69" s="10"/>
      <c r="O69" s="10"/>
      <c r="P69" s="10"/>
      <c r="Q69" s="10"/>
      <c r="R69" s="10"/>
      <c r="S69" s="14"/>
      <c r="T69" s="14"/>
      <c r="U69" s="14"/>
      <c r="V69" s="14"/>
      <c r="W69" s="14"/>
      <c r="X69" s="14"/>
      <c r="Y69" s="14"/>
      <c r="Z69" s="10"/>
      <c r="AA69" s="10"/>
      <c r="AB69" s="10"/>
      <c r="AC69" s="10"/>
      <c r="AD69" s="10"/>
      <c r="AE69" s="10"/>
      <c r="AF69" s="13"/>
      <c r="AG69" s="13"/>
      <c r="AH69" s="13">
        <v>18</v>
      </c>
      <c r="AI69" s="13"/>
      <c r="AJ69" s="13">
        <v>4</v>
      </c>
      <c r="AK69" s="13" t="s">
        <v>199</v>
      </c>
      <c r="AL69" s="7"/>
      <c r="AM69" s="7"/>
      <c r="AN69" s="7"/>
      <c r="AO69" s="7"/>
      <c r="AP69" s="7"/>
      <c r="AQ69" s="7"/>
      <c r="AR69" s="7"/>
      <c r="AS69" s="13"/>
      <c r="AT69" s="13"/>
      <c r="AU69" s="13"/>
      <c r="AV69" s="13"/>
      <c r="AW69" s="13"/>
      <c r="AX69" s="13"/>
      <c r="AY69" s="7">
        <f t="shared" si="37"/>
        <v>4</v>
      </c>
      <c r="AZ69" s="7">
        <v>4</v>
      </c>
    </row>
    <row r="70" spans="1:52" s="3" customFormat="1" ht="35.1" customHeight="1" x14ac:dyDescent="0.3">
      <c r="A70" s="7">
        <v>5</v>
      </c>
      <c r="B70" s="10" t="s">
        <v>180</v>
      </c>
      <c r="C70" s="19" t="s">
        <v>245</v>
      </c>
      <c r="D70" s="20" t="s">
        <v>87</v>
      </c>
      <c r="E70" s="27">
        <v>18</v>
      </c>
      <c r="F70" s="27">
        <v>9</v>
      </c>
      <c r="G70" s="27"/>
      <c r="H70" s="27">
        <v>9</v>
      </c>
      <c r="I70" s="27"/>
      <c r="J70" s="27"/>
      <c r="K70" s="27"/>
      <c r="L70" s="9"/>
      <c r="M70" s="10"/>
      <c r="N70" s="10"/>
      <c r="O70" s="10"/>
      <c r="P70" s="10"/>
      <c r="Q70" s="10"/>
      <c r="R70" s="10"/>
      <c r="S70" s="14"/>
      <c r="T70" s="14"/>
      <c r="U70" s="14"/>
      <c r="V70" s="14"/>
      <c r="W70" s="14"/>
      <c r="X70" s="14"/>
      <c r="Y70" s="14"/>
      <c r="Z70" s="10"/>
      <c r="AA70" s="10"/>
      <c r="AB70" s="10"/>
      <c r="AC70" s="10"/>
      <c r="AD70" s="10"/>
      <c r="AE70" s="10"/>
      <c r="AF70" s="27">
        <v>9</v>
      </c>
      <c r="AG70" s="27"/>
      <c r="AH70" s="27">
        <v>9</v>
      </c>
      <c r="AI70" s="27"/>
      <c r="AJ70" s="13">
        <v>3</v>
      </c>
      <c r="AK70" s="13" t="s">
        <v>230</v>
      </c>
      <c r="AL70" s="7"/>
      <c r="AM70" s="7"/>
      <c r="AN70" s="7"/>
      <c r="AO70" s="7"/>
      <c r="AP70" s="7"/>
      <c r="AQ70" s="7"/>
      <c r="AR70" s="7"/>
      <c r="AS70" s="13"/>
      <c r="AT70" s="13"/>
      <c r="AU70" s="13"/>
      <c r="AV70" s="13"/>
      <c r="AW70" s="13"/>
      <c r="AX70" s="13"/>
      <c r="AY70" s="7">
        <f t="shared" si="37"/>
        <v>3</v>
      </c>
      <c r="AZ70" s="7">
        <v>3</v>
      </c>
    </row>
    <row r="71" spans="1:52" s="3" customFormat="1" ht="50.1" customHeight="1" x14ac:dyDescent="0.3">
      <c r="A71" s="6">
        <v>6</v>
      </c>
      <c r="B71" s="10" t="s">
        <v>181</v>
      </c>
      <c r="C71" s="19" t="s">
        <v>89</v>
      </c>
      <c r="D71" s="20" t="s">
        <v>127</v>
      </c>
      <c r="E71" s="27">
        <v>27</v>
      </c>
      <c r="F71" s="27">
        <v>9</v>
      </c>
      <c r="G71" s="27">
        <v>18</v>
      </c>
      <c r="H71" s="27"/>
      <c r="I71" s="27"/>
      <c r="J71" s="27"/>
      <c r="K71" s="27"/>
      <c r="L71" s="9"/>
      <c r="M71" s="10"/>
      <c r="N71" s="10"/>
      <c r="O71" s="10"/>
      <c r="P71" s="10"/>
      <c r="Q71" s="10"/>
      <c r="R71" s="10"/>
      <c r="S71" s="14"/>
      <c r="T71" s="14"/>
      <c r="U71" s="14"/>
      <c r="V71" s="14"/>
      <c r="W71" s="14"/>
      <c r="X71" s="14"/>
      <c r="Y71" s="14"/>
      <c r="Z71" s="10"/>
      <c r="AA71" s="10"/>
      <c r="AB71" s="10"/>
      <c r="AC71" s="10"/>
      <c r="AD71" s="10"/>
      <c r="AE71" s="10"/>
      <c r="AF71" s="27"/>
      <c r="AG71" s="27"/>
      <c r="AH71" s="27"/>
      <c r="AI71" s="27"/>
      <c r="AJ71" s="13"/>
      <c r="AK71" s="13"/>
      <c r="AL71" s="7"/>
      <c r="AM71" s="7"/>
      <c r="AN71" s="7"/>
      <c r="AO71" s="7"/>
      <c r="AP71" s="7"/>
      <c r="AQ71" s="7"/>
      <c r="AR71" s="7"/>
      <c r="AS71" s="27">
        <v>9</v>
      </c>
      <c r="AT71" s="27">
        <v>18</v>
      </c>
      <c r="AU71" s="27"/>
      <c r="AV71" s="27"/>
      <c r="AW71" s="27">
        <v>5</v>
      </c>
      <c r="AX71" s="27" t="s">
        <v>230</v>
      </c>
      <c r="AY71" s="7">
        <f t="shared" si="37"/>
        <v>5</v>
      </c>
      <c r="AZ71" s="7">
        <v>5</v>
      </c>
    </row>
    <row r="72" spans="1:52" s="3" customFormat="1" ht="24.9" customHeight="1" x14ac:dyDescent="0.3">
      <c r="A72" s="7">
        <v>7</v>
      </c>
      <c r="B72" s="10" t="s">
        <v>182</v>
      </c>
      <c r="C72" s="19" t="s">
        <v>90</v>
      </c>
      <c r="D72" s="20" t="s">
        <v>199</v>
      </c>
      <c r="E72" s="27">
        <v>18</v>
      </c>
      <c r="F72" s="27">
        <v>9</v>
      </c>
      <c r="G72" s="27">
        <v>9</v>
      </c>
      <c r="H72" s="27"/>
      <c r="I72" s="27"/>
      <c r="J72" s="27"/>
      <c r="K72" s="27"/>
      <c r="L72" s="9"/>
      <c r="M72" s="10"/>
      <c r="N72" s="10"/>
      <c r="O72" s="10"/>
      <c r="P72" s="10"/>
      <c r="Q72" s="10"/>
      <c r="R72" s="10"/>
      <c r="S72" s="14"/>
      <c r="T72" s="14"/>
      <c r="U72" s="14"/>
      <c r="V72" s="14"/>
      <c r="W72" s="14"/>
      <c r="X72" s="14"/>
      <c r="Y72" s="14"/>
      <c r="Z72" s="10"/>
      <c r="AA72" s="10"/>
      <c r="AB72" s="10"/>
      <c r="AC72" s="10"/>
      <c r="AD72" s="10"/>
      <c r="AE72" s="10"/>
      <c r="AF72" s="27">
        <v>9</v>
      </c>
      <c r="AG72" s="27">
        <v>9</v>
      </c>
      <c r="AH72" s="27"/>
      <c r="AI72" s="27"/>
      <c r="AJ72" s="13">
        <v>3</v>
      </c>
      <c r="AK72" s="13" t="s">
        <v>199</v>
      </c>
      <c r="AL72" s="7"/>
      <c r="AM72" s="7"/>
      <c r="AN72" s="7"/>
      <c r="AO72" s="7"/>
      <c r="AP72" s="7"/>
      <c r="AQ72" s="7"/>
      <c r="AR72" s="7"/>
      <c r="AS72" s="13"/>
      <c r="AT72" s="13"/>
      <c r="AU72" s="13"/>
      <c r="AV72" s="13"/>
      <c r="AW72" s="13"/>
      <c r="AX72" s="13"/>
      <c r="AY72" s="7">
        <f t="shared" si="37"/>
        <v>3</v>
      </c>
      <c r="AZ72" s="7">
        <v>3</v>
      </c>
    </row>
    <row r="73" spans="1:52" s="3" customFormat="1" ht="50.1" customHeight="1" x14ac:dyDescent="0.3">
      <c r="A73" s="6">
        <v>8</v>
      </c>
      <c r="B73" s="10" t="s">
        <v>183</v>
      </c>
      <c r="C73" s="19" t="s">
        <v>91</v>
      </c>
      <c r="D73" s="20" t="s">
        <v>199</v>
      </c>
      <c r="E73" s="27">
        <v>9</v>
      </c>
      <c r="F73" s="27">
        <v>9</v>
      </c>
      <c r="G73" s="27"/>
      <c r="H73" s="27"/>
      <c r="I73" s="27"/>
      <c r="J73" s="27"/>
      <c r="K73" s="27"/>
      <c r="L73" s="9"/>
      <c r="M73" s="10"/>
      <c r="N73" s="10"/>
      <c r="O73" s="10"/>
      <c r="P73" s="10"/>
      <c r="Q73" s="10"/>
      <c r="R73" s="10"/>
      <c r="S73" s="14"/>
      <c r="T73" s="14"/>
      <c r="U73" s="14"/>
      <c r="V73" s="14"/>
      <c r="W73" s="14"/>
      <c r="X73" s="14"/>
      <c r="Y73" s="14"/>
      <c r="Z73" s="10"/>
      <c r="AA73" s="10"/>
      <c r="AB73" s="10"/>
      <c r="AC73" s="10"/>
      <c r="AD73" s="10"/>
      <c r="AE73" s="10"/>
      <c r="AF73" s="13"/>
      <c r="AG73" s="13"/>
      <c r="AH73" s="13"/>
      <c r="AI73" s="13"/>
      <c r="AJ73" s="13"/>
      <c r="AK73" s="13"/>
      <c r="AL73" s="7">
        <v>9</v>
      </c>
      <c r="AM73" s="7"/>
      <c r="AN73" s="7"/>
      <c r="AO73" s="7"/>
      <c r="AP73" s="7"/>
      <c r="AQ73" s="7">
        <v>2</v>
      </c>
      <c r="AR73" s="7" t="s">
        <v>199</v>
      </c>
      <c r="AS73" s="13"/>
      <c r="AT73" s="13"/>
      <c r="AU73" s="13"/>
      <c r="AV73" s="13"/>
      <c r="AW73" s="13"/>
      <c r="AX73" s="13"/>
      <c r="AY73" s="7">
        <f t="shared" si="37"/>
        <v>2</v>
      </c>
      <c r="AZ73" s="7"/>
    </row>
    <row r="74" spans="1:52" s="3" customFormat="1" ht="24.9" customHeight="1" x14ac:dyDescent="0.3">
      <c r="A74" s="7">
        <v>9</v>
      </c>
      <c r="B74" s="10" t="s">
        <v>184</v>
      </c>
      <c r="C74" s="5" t="s">
        <v>92</v>
      </c>
      <c r="D74" s="20" t="s">
        <v>199</v>
      </c>
      <c r="E74" s="27">
        <v>18</v>
      </c>
      <c r="F74" s="27"/>
      <c r="G74" s="27">
        <v>18</v>
      </c>
      <c r="H74" s="27"/>
      <c r="I74" s="27"/>
      <c r="J74" s="27"/>
      <c r="K74" s="27"/>
      <c r="L74" s="9"/>
      <c r="M74" s="10"/>
      <c r="N74" s="10"/>
      <c r="O74" s="10"/>
      <c r="P74" s="10"/>
      <c r="Q74" s="10"/>
      <c r="R74" s="10"/>
      <c r="S74" s="14"/>
      <c r="T74" s="14"/>
      <c r="U74" s="14"/>
      <c r="V74" s="14"/>
      <c r="W74" s="14"/>
      <c r="X74" s="14"/>
      <c r="Y74" s="14"/>
      <c r="Z74" s="10"/>
      <c r="AA74" s="10"/>
      <c r="AB74" s="10"/>
      <c r="AC74" s="10"/>
      <c r="AD74" s="10"/>
      <c r="AE74" s="10"/>
      <c r="AF74" s="13"/>
      <c r="AG74" s="13">
        <v>18</v>
      </c>
      <c r="AH74" s="13"/>
      <c r="AI74" s="13"/>
      <c r="AJ74" s="13">
        <v>5</v>
      </c>
      <c r="AK74" s="13" t="s">
        <v>199</v>
      </c>
      <c r="AL74" s="7"/>
      <c r="AM74" s="7"/>
      <c r="AN74" s="7"/>
      <c r="AO74" s="7"/>
      <c r="AP74" s="7"/>
      <c r="AQ74" s="7"/>
      <c r="AR74" s="7"/>
      <c r="AS74" s="13"/>
      <c r="AT74" s="13"/>
      <c r="AU74" s="13"/>
      <c r="AV74" s="13"/>
      <c r="AW74" s="13"/>
      <c r="AX74" s="13"/>
      <c r="AY74" s="7">
        <f t="shared" si="37"/>
        <v>5</v>
      </c>
      <c r="AZ74" s="7">
        <v>5</v>
      </c>
    </row>
    <row r="75" spans="1:52" s="3" customFormat="1" ht="24.9" customHeight="1" x14ac:dyDescent="0.3">
      <c r="A75" s="6">
        <v>10</v>
      </c>
      <c r="B75" s="5" t="s">
        <v>185</v>
      </c>
      <c r="C75" s="5" t="s">
        <v>202</v>
      </c>
      <c r="D75" s="21" t="s">
        <v>199</v>
      </c>
      <c r="E75" s="28">
        <v>27</v>
      </c>
      <c r="F75" s="28">
        <v>9</v>
      </c>
      <c r="G75" s="28"/>
      <c r="H75" s="28">
        <v>18</v>
      </c>
      <c r="I75" s="28"/>
      <c r="J75" s="28"/>
      <c r="K75" s="28"/>
      <c r="L75" s="22"/>
      <c r="M75" s="23"/>
      <c r="N75" s="23"/>
      <c r="O75" s="23"/>
      <c r="P75" s="5"/>
      <c r="Q75" s="5"/>
      <c r="R75" s="5"/>
      <c r="S75" s="55"/>
      <c r="T75" s="55"/>
      <c r="U75" s="55"/>
      <c r="V75" s="55"/>
      <c r="W75" s="55"/>
      <c r="X75" s="55"/>
      <c r="Y75" s="55"/>
      <c r="Z75" s="5"/>
      <c r="AA75" s="5"/>
      <c r="AB75" s="5"/>
      <c r="AC75" s="5"/>
      <c r="AD75" s="5"/>
      <c r="AE75" s="5"/>
      <c r="AF75" s="27"/>
      <c r="AG75" s="27"/>
      <c r="AH75" s="27"/>
      <c r="AI75" s="27"/>
      <c r="AJ75" s="27"/>
      <c r="AK75" s="27"/>
      <c r="AL75" s="20"/>
      <c r="AM75" s="20"/>
      <c r="AN75" s="20"/>
      <c r="AO75" s="20"/>
      <c r="AP75" s="20"/>
      <c r="AQ75" s="20"/>
      <c r="AR75" s="20"/>
      <c r="AS75" s="27">
        <v>9</v>
      </c>
      <c r="AT75" s="27"/>
      <c r="AU75" s="27">
        <v>18</v>
      </c>
      <c r="AV75" s="27"/>
      <c r="AW75" s="27">
        <v>4</v>
      </c>
      <c r="AX75" s="27" t="s">
        <v>199</v>
      </c>
      <c r="AY75" s="7">
        <f t="shared" si="37"/>
        <v>4</v>
      </c>
      <c r="AZ75" s="20">
        <v>4</v>
      </c>
    </row>
    <row r="76" spans="1:52" s="3" customFormat="1" ht="20.100000000000001" customHeight="1" x14ac:dyDescent="0.3">
      <c r="A76" s="13"/>
      <c r="B76" s="13"/>
      <c r="C76" s="15" t="s">
        <v>171</v>
      </c>
      <c r="D76" s="13"/>
      <c r="E76" s="16">
        <f t="shared" ref="E76:AZ76" si="38">SUM(E66:E75)</f>
        <v>198</v>
      </c>
      <c r="F76" s="16">
        <f t="shared" si="38"/>
        <v>63</v>
      </c>
      <c r="G76" s="16">
        <f t="shared" si="38"/>
        <v>72</v>
      </c>
      <c r="H76" s="16">
        <f t="shared" si="38"/>
        <v>63</v>
      </c>
      <c r="I76" s="16">
        <f t="shared" si="38"/>
        <v>0</v>
      </c>
      <c r="J76" s="16">
        <f t="shared" si="38"/>
        <v>0</v>
      </c>
      <c r="K76" s="16">
        <f t="shared" si="38"/>
        <v>0</v>
      </c>
      <c r="L76" s="16">
        <f t="shared" si="38"/>
        <v>0</v>
      </c>
      <c r="M76" s="16">
        <f t="shared" si="38"/>
        <v>0</v>
      </c>
      <c r="N76" s="16">
        <f t="shared" si="38"/>
        <v>0</v>
      </c>
      <c r="O76" s="16">
        <f t="shared" si="38"/>
        <v>0</v>
      </c>
      <c r="P76" s="16">
        <f t="shared" si="38"/>
        <v>0</v>
      </c>
      <c r="Q76" s="16">
        <f t="shared" si="38"/>
        <v>0</v>
      </c>
      <c r="R76" s="56"/>
      <c r="S76" s="16">
        <f t="shared" si="38"/>
        <v>0</v>
      </c>
      <c r="T76" s="16">
        <f t="shared" si="38"/>
        <v>0</v>
      </c>
      <c r="U76" s="16">
        <f t="shared" si="38"/>
        <v>0</v>
      </c>
      <c r="V76" s="16">
        <f t="shared" si="38"/>
        <v>0</v>
      </c>
      <c r="W76" s="16">
        <f t="shared" si="38"/>
        <v>0</v>
      </c>
      <c r="X76" s="16">
        <f t="shared" si="38"/>
        <v>0</v>
      </c>
      <c r="Y76" s="56"/>
      <c r="Z76" s="16">
        <f t="shared" si="38"/>
        <v>0</v>
      </c>
      <c r="AA76" s="16">
        <f t="shared" si="38"/>
        <v>0</v>
      </c>
      <c r="AB76" s="16">
        <f t="shared" si="38"/>
        <v>0</v>
      </c>
      <c r="AC76" s="16">
        <f t="shared" si="38"/>
        <v>0</v>
      </c>
      <c r="AD76" s="16">
        <f t="shared" si="38"/>
        <v>0</v>
      </c>
      <c r="AE76" s="56"/>
      <c r="AF76" s="16">
        <f t="shared" si="38"/>
        <v>27</v>
      </c>
      <c r="AG76" s="16">
        <f t="shared" si="38"/>
        <v>45</v>
      </c>
      <c r="AH76" s="16">
        <f t="shared" si="38"/>
        <v>27</v>
      </c>
      <c r="AI76" s="16">
        <f t="shared" si="38"/>
        <v>0</v>
      </c>
      <c r="AJ76" s="16">
        <f t="shared" si="38"/>
        <v>19</v>
      </c>
      <c r="AK76" s="56"/>
      <c r="AL76" s="16">
        <f t="shared" si="38"/>
        <v>9</v>
      </c>
      <c r="AM76" s="16">
        <f t="shared" si="38"/>
        <v>0</v>
      </c>
      <c r="AN76" s="16">
        <f t="shared" si="38"/>
        <v>18</v>
      </c>
      <c r="AO76" s="16">
        <f t="shared" si="38"/>
        <v>0</v>
      </c>
      <c r="AP76" s="16">
        <f t="shared" si="38"/>
        <v>0</v>
      </c>
      <c r="AQ76" s="16">
        <f t="shared" si="38"/>
        <v>4</v>
      </c>
      <c r="AR76" s="56"/>
      <c r="AS76" s="16">
        <f t="shared" si="38"/>
        <v>27</v>
      </c>
      <c r="AT76" s="16">
        <f t="shared" si="38"/>
        <v>27</v>
      </c>
      <c r="AU76" s="16">
        <f t="shared" si="38"/>
        <v>18</v>
      </c>
      <c r="AV76" s="16">
        <f t="shared" si="38"/>
        <v>0</v>
      </c>
      <c r="AW76" s="16">
        <f t="shared" si="38"/>
        <v>12</v>
      </c>
      <c r="AX76" s="56"/>
      <c r="AY76" s="16">
        <f t="shared" si="38"/>
        <v>35</v>
      </c>
      <c r="AZ76" s="16">
        <f t="shared" si="38"/>
        <v>31</v>
      </c>
    </row>
    <row r="77" spans="1:52" s="3" customFormat="1" ht="20.100000000000001" customHeight="1" x14ac:dyDescent="0.3">
      <c r="A77" s="12"/>
      <c r="B77" s="102" t="s">
        <v>198</v>
      </c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</row>
    <row r="78" spans="1:52" s="3" customFormat="1" ht="35.1" customHeight="1" x14ac:dyDescent="0.3">
      <c r="A78" s="7">
        <v>11</v>
      </c>
      <c r="B78" s="24" t="s">
        <v>62</v>
      </c>
      <c r="C78" s="25" t="s">
        <v>203</v>
      </c>
      <c r="D78" s="106" t="s">
        <v>199</v>
      </c>
      <c r="E78" s="92">
        <v>18</v>
      </c>
      <c r="F78" s="92"/>
      <c r="G78" s="92"/>
      <c r="H78" s="104">
        <v>18</v>
      </c>
      <c r="I78" s="104"/>
      <c r="J78" s="104"/>
      <c r="K78" s="49"/>
      <c r="L78" s="67"/>
      <c r="M78" s="67"/>
      <c r="N78" s="67"/>
      <c r="O78" s="67"/>
      <c r="P78" s="67"/>
      <c r="Q78" s="67"/>
      <c r="R78" s="67"/>
      <c r="S78" s="65"/>
      <c r="T78" s="65"/>
      <c r="U78" s="65"/>
      <c r="V78" s="65"/>
      <c r="W78" s="65"/>
      <c r="X78" s="65"/>
      <c r="Y78" s="65"/>
      <c r="Z78" s="67"/>
      <c r="AA78" s="67"/>
      <c r="AB78" s="67"/>
      <c r="AC78" s="67"/>
      <c r="AD78" s="67"/>
      <c r="AE78" s="67"/>
      <c r="AF78" s="65"/>
      <c r="AG78" s="65"/>
      <c r="AH78" s="65"/>
      <c r="AI78" s="65"/>
      <c r="AJ78" s="65"/>
      <c r="AK78" s="65"/>
      <c r="AL78" s="67"/>
      <c r="AM78" s="72"/>
      <c r="AN78" s="73">
        <v>18</v>
      </c>
      <c r="AO78" s="73"/>
      <c r="AP78" s="73"/>
      <c r="AQ78" s="72">
        <v>2</v>
      </c>
      <c r="AR78" s="72" t="s">
        <v>199</v>
      </c>
      <c r="AS78" s="65"/>
      <c r="AT78" s="65"/>
      <c r="AU78" s="65"/>
      <c r="AV78" s="65"/>
      <c r="AW78" s="65"/>
      <c r="AX78" s="65"/>
      <c r="AY78" s="67">
        <f>SUM(Q78,X78,AD78,AJ78,AQ78,AW78)</f>
        <v>2</v>
      </c>
      <c r="AZ78" s="67"/>
    </row>
    <row r="79" spans="1:52" s="3" customFormat="1" ht="24.9" customHeight="1" x14ac:dyDescent="0.3">
      <c r="A79" s="6">
        <v>12</v>
      </c>
      <c r="B79" s="24" t="s">
        <v>63</v>
      </c>
      <c r="C79" s="25" t="s">
        <v>204</v>
      </c>
      <c r="D79" s="106"/>
      <c r="E79" s="92"/>
      <c r="F79" s="92"/>
      <c r="G79" s="92"/>
      <c r="H79" s="105"/>
      <c r="I79" s="105"/>
      <c r="J79" s="105"/>
      <c r="K79" s="50"/>
      <c r="L79" s="68"/>
      <c r="M79" s="68"/>
      <c r="N79" s="68"/>
      <c r="O79" s="68"/>
      <c r="P79" s="68"/>
      <c r="Q79" s="68"/>
      <c r="R79" s="68"/>
      <c r="S79" s="66"/>
      <c r="T79" s="66"/>
      <c r="U79" s="66"/>
      <c r="V79" s="66"/>
      <c r="W79" s="66"/>
      <c r="X79" s="66"/>
      <c r="Y79" s="66"/>
      <c r="Z79" s="68"/>
      <c r="AA79" s="68"/>
      <c r="AB79" s="68"/>
      <c r="AC79" s="68"/>
      <c r="AD79" s="68"/>
      <c r="AE79" s="68"/>
      <c r="AF79" s="66"/>
      <c r="AG79" s="66"/>
      <c r="AH79" s="66"/>
      <c r="AI79" s="66"/>
      <c r="AJ79" s="66"/>
      <c r="AK79" s="66"/>
      <c r="AL79" s="68"/>
      <c r="AM79" s="72"/>
      <c r="AN79" s="74"/>
      <c r="AO79" s="74"/>
      <c r="AP79" s="74"/>
      <c r="AQ79" s="72"/>
      <c r="AR79" s="72"/>
      <c r="AS79" s="66"/>
      <c r="AT79" s="66"/>
      <c r="AU79" s="66"/>
      <c r="AV79" s="66"/>
      <c r="AW79" s="66"/>
      <c r="AX79" s="66"/>
      <c r="AY79" s="68"/>
      <c r="AZ79" s="68"/>
    </row>
    <row r="80" spans="1:52" s="3" customFormat="1" ht="35.1" customHeight="1" x14ac:dyDescent="0.3">
      <c r="A80" s="7">
        <v>13</v>
      </c>
      <c r="B80" s="24" t="s">
        <v>64</v>
      </c>
      <c r="C80" s="25" t="s">
        <v>93</v>
      </c>
      <c r="D80" s="106" t="s">
        <v>199</v>
      </c>
      <c r="E80" s="92">
        <v>18</v>
      </c>
      <c r="F80" s="92"/>
      <c r="G80" s="92"/>
      <c r="H80" s="104">
        <v>18</v>
      </c>
      <c r="I80" s="92"/>
      <c r="J80" s="104"/>
      <c r="K80" s="49"/>
      <c r="L80" s="67"/>
      <c r="M80" s="67"/>
      <c r="N80" s="67"/>
      <c r="O80" s="67"/>
      <c r="P80" s="67"/>
      <c r="Q80" s="67"/>
      <c r="R80" s="67"/>
      <c r="S80" s="65"/>
      <c r="T80" s="65"/>
      <c r="U80" s="65"/>
      <c r="V80" s="65"/>
      <c r="W80" s="65"/>
      <c r="X80" s="65"/>
      <c r="Y80" s="65"/>
      <c r="Z80" s="67"/>
      <c r="AA80" s="67"/>
      <c r="AB80" s="67"/>
      <c r="AC80" s="67"/>
      <c r="AD80" s="67"/>
      <c r="AE80" s="67"/>
      <c r="AF80" s="65"/>
      <c r="AG80" s="65"/>
      <c r="AH80" s="65"/>
      <c r="AI80" s="65"/>
      <c r="AJ80" s="65"/>
      <c r="AK80" s="65"/>
      <c r="AL80" s="67"/>
      <c r="AM80" s="67"/>
      <c r="AN80" s="67"/>
      <c r="AO80" s="67"/>
      <c r="AP80" s="67"/>
      <c r="AQ80" s="67"/>
      <c r="AR80" s="67"/>
      <c r="AS80" s="65"/>
      <c r="AT80" s="69"/>
      <c r="AU80" s="65">
        <v>18</v>
      </c>
      <c r="AV80" s="65"/>
      <c r="AW80" s="65">
        <v>3</v>
      </c>
      <c r="AX80" s="70" t="s">
        <v>199</v>
      </c>
      <c r="AY80" s="67">
        <f>SUM(Q80,X80,AD80,AJ80,AQ80,AW80)</f>
        <v>3</v>
      </c>
      <c r="AZ80" s="72"/>
    </row>
    <row r="81" spans="1:52" s="3" customFormat="1" ht="24.9" customHeight="1" x14ac:dyDescent="0.3">
      <c r="A81" s="6">
        <v>14</v>
      </c>
      <c r="B81" s="24" t="s">
        <v>65</v>
      </c>
      <c r="C81" s="25" t="s">
        <v>109</v>
      </c>
      <c r="D81" s="106"/>
      <c r="E81" s="92"/>
      <c r="F81" s="92"/>
      <c r="G81" s="92"/>
      <c r="H81" s="105"/>
      <c r="I81" s="92"/>
      <c r="J81" s="105"/>
      <c r="K81" s="50"/>
      <c r="L81" s="68"/>
      <c r="M81" s="68"/>
      <c r="N81" s="68"/>
      <c r="O81" s="68"/>
      <c r="P81" s="68"/>
      <c r="Q81" s="68"/>
      <c r="R81" s="68"/>
      <c r="S81" s="66"/>
      <c r="T81" s="66"/>
      <c r="U81" s="66"/>
      <c r="V81" s="66"/>
      <c r="W81" s="66"/>
      <c r="X81" s="66"/>
      <c r="Y81" s="66"/>
      <c r="Z81" s="68"/>
      <c r="AA81" s="68"/>
      <c r="AB81" s="68"/>
      <c r="AC81" s="68"/>
      <c r="AD81" s="68"/>
      <c r="AE81" s="68"/>
      <c r="AF81" s="66"/>
      <c r="AG81" s="66"/>
      <c r="AH81" s="66"/>
      <c r="AI81" s="66"/>
      <c r="AJ81" s="66"/>
      <c r="AK81" s="66"/>
      <c r="AL81" s="68"/>
      <c r="AM81" s="68"/>
      <c r="AN81" s="68"/>
      <c r="AO81" s="68"/>
      <c r="AP81" s="68"/>
      <c r="AQ81" s="68"/>
      <c r="AR81" s="68"/>
      <c r="AS81" s="66"/>
      <c r="AT81" s="69"/>
      <c r="AU81" s="66"/>
      <c r="AV81" s="66"/>
      <c r="AW81" s="66"/>
      <c r="AX81" s="71"/>
      <c r="AY81" s="68"/>
      <c r="AZ81" s="72"/>
    </row>
    <row r="82" spans="1:52" s="3" customFormat="1" ht="24.9" customHeight="1" x14ac:dyDescent="0.3">
      <c r="A82" s="7">
        <v>15</v>
      </c>
      <c r="B82" s="24" t="s">
        <v>66</v>
      </c>
      <c r="C82" s="25" t="s">
        <v>94</v>
      </c>
      <c r="D82" s="72" t="s">
        <v>126</v>
      </c>
      <c r="E82" s="92">
        <v>18</v>
      </c>
      <c r="F82" s="92">
        <v>9</v>
      </c>
      <c r="G82" s="92">
        <v>9</v>
      </c>
      <c r="H82" s="104"/>
      <c r="I82" s="104"/>
      <c r="J82" s="104"/>
      <c r="K82" s="49"/>
      <c r="L82" s="67"/>
      <c r="M82" s="67"/>
      <c r="N82" s="67"/>
      <c r="O82" s="67"/>
      <c r="P82" s="67"/>
      <c r="Q82" s="67"/>
      <c r="R82" s="67"/>
      <c r="S82" s="65"/>
      <c r="T82" s="65"/>
      <c r="U82" s="65"/>
      <c r="V82" s="65"/>
      <c r="W82" s="65"/>
      <c r="X82" s="65"/>
      <c r="Y82" s="65"/>
      <c r="Z82" s="67"/>
      <c r="AA82" s="67"/>
      <c r="AB82" s="67"/>
      <c r="AC82" s="67"/>
      <c r="AD82" s="67"/>
      <c r="AE82" s="67"/>
      <c r="AF82" s="65"/>
      <c r="AG82" s="65"/>
      <c r="AH82" s="65"/>
      <c r="AI82" s="65"/>
      <c r="AJ82" s="65"/>
      <c r="AK82" s="65"/>
      <c r="AL82" s="72">
        <v>9</v>
      </c>
      <c r="AM82" s="72">
        <v>9</v>
      </c>
      <c r="AN82" s="72"/>
      <c r="AO82" s="72"/>
      <c r="AP82" s="72"/>
      <c r="AQ82" s="72">
        <v>3</v>
      </c>
      <c r="AR82" s="72" t="s">
        <v>230</v>
      </c>
      <c r="AS82" s="65"/>
      <c r="AT82" s="65"/>
      <c r="AU82" s="65"/>
      <c r="AV82" s="65"/>
      <c r="AW82" s="65"/>
      <c r="AX82" s="65"/>
      <c r="AY82" s="67">
        <f>SUM(Q82,X82,AD82,AJ82,AQ82,AW82)</f>
        <v>3</v>
      </c>
      <c r="AZ82" s="67"/>
    </row>
    <row r="83" spans="1:52" s="3" customFormat="1" ht="24.9" customHeight="1" x14ac:dyDescent="0.3">
      <c r="A83" s="6">
        <v>16</v>
      </c>
      <c r="B83" s="24" t="s">
        <v>67</v>
      </c>
      <c r="C83" s="25" t="s">
        <v>95</v>
      </c>
      <c r="D83" s="72"/>
      <c r="E83" s="92"/>
      <c r="F83" s="92"/>
      <c r="G83" s="92"/>
      <c r="H83" s="105"/>
      <c r="I83" s="105"/>
      <c r="J83" s="105"/>
      <c r="K83" s="50"/>
      <c r="L83" s="68"/>
      <c r="M83" s="68"/>
      <c r="N83" s="68"/>
      <c r="O83" s="68"/>
      <c r="P83" s="68"/>
      <c r="Q83" s="68"/>
      <c r="R83" s="68"/>
      <c r="S83" s="66"/>
      <c r="T83" s="66"/>
      <c r="U83" s="66"/>
      <c r="V83" s="66"/>
      <c r="W83" s="66"/>
      <c r="X83" s="66"/>
      <c r="Y83" s="66"/>
      <c r="Z83" s="68"/>
      <c r="AA83" s="68"/>
      <c r="AB83" s="68"/>
      <c r="AC83" s="68"/>
      <c r="AD83" s="68"/>
      <c r="AE83" s="68"/>
      <c r="AF83" s="66"/>
      <c r="AG83" s="66"/>
      <c r="AH83" s="66"/>
      <c r="AI83" s="66"/>
      <c r="AJ83" s="66"/>
      <c r="AK83" s="66"/>
      <c r="AL83" s="72"/>
      <c r="AM83" s="72"/>
      <c r="AN83" s="72"/>
      <c r="AO83" s="72"/>
      <c r="AP83" s="72"/>
      <c r="AQ83" s="72"/>
      <c r="AR83" s="72"/>
      <c r="AS83" s="66"/>
      <c r="AT83" s="66"/>
      <c r="AU83" s="66"/>
      <c r="AV83" s="66"/>
      <c r="AW83" s="66"/>
      <c r="AX83" s="66"/>
      <c r="AY83" s="68"/>
      <c r="AZ83" s="68"/>
    </row>
    <row r="84" spans="1:52" s="3" customFormat="1" ht="35.1" customHeight="1" x14ac:dyDescent="0.3">
      <c r="A84" s="7">
        <v>17</v>
      </c>
      <c r="B84" s="24" t="s">
        <v>68</v>
      </c>
      <c r="C84" s="25" t="s">
        <v>96</v>
      </c>
      <c r="D84" s="72" t="s">
        <v>126</v>
      </c>
      <c r="E84" s="92">
        <v>18</v>
      </c>
      <c r="F84" s="92">
        <v>9</v>
      </c>
      <c r="G84" s="92">
        <v>9</v>
      </c>
      <c r="H84" s="104"/>
      <c r="I84" s="104"/>
      <c r="J84" s="104"/>
      <c r="K84" s="49"/>
      <c r="L84" s="67"/>
      <c r="M84" s="67"/>
      <c r="N84" s="67"/>
      <c r="O84" s="67"/>
      <c r="P84" s="67"/>
      <c r="Q84" s="67"/>
      <c r="R84" s="67"/>
      <c r="S84" s="65"/>
      <c r="T84" s="65"/>
      <c r="U84" s="65"/>
      <c r="V84" s="65"/>
      <c r="W84" s="65"/>
      <c r="X84" s="65"/>
      <c r="Y84" s="65"/>
      <c r="Z84" s="67"/>
      <c r="AA84" s="67"/>
      <c r="AB84" s="67"/>
      <c r="AC84" s="67"/>
      <c r="AD84" s="67"/>
      <c r="AE84" s="67"/>
      <c r="AF84" s="65"/>
      <c r="AG84" s="65"/>
      <c r="AH84" s="65"/>
      <c r="AI84" s="65"/>
      <c r="AJ84" s="65"/>
      <c r="AK84" s="65"/>
      <c r="AL84" s="72">
        <v>9</v>
      </c>
      <c r="AM84" s="72">
        <v>9</v>
      </c>
      <c r="AN84" s="72"/>
      <c r="AO84" s="72"/>
      <c r="AP84" s="72"/>
      <c r="AQ84" s="72">
        <v>3</v>
      </c>
      <c r="AR84" s="72" t="s">
        <v>230</v>
      </c>
      <c r="AS84" s="65"/>
      <c r="AT84" s="65"/>
      <c r="AU84" s="65"/>
      <c r="AV84" s="65"/>
      <c r="AW84" s="65"/>
      <c r="AX84" s="65"/>
      <c r="AY84" s="67">
        <f>SUM(Q84,X84,AD84,AJ84,AQ84,AW84)</f>
        <v>3</v>
      </c>
      <c r="AZ84" s="67"/>
    </row>
    <row r="85" spans="1:52" s="3" customFormat="1" ht="24.9" customHeight="1" x14ac:dyDescent="0.3">
      <c r="A85" s="6">
        <v>18</v>
      </c>
      <c r="B85" s="24" t="s">
        <v>69</v>
      </c>
      <c r="C85" s="25" t="s">
        <v>97</v>
      </c>
      <c r="D85" s="72"/>
      <c r="E85" s="92"/>
      <c r="F85" s="92"/>
      <c r="G85" s="92"/>
      <c r="H85" s="105"/>
      <c r="I85" s="105"/>
      <c r="J85" s="105"/>
      <c r="K85" s="50"/>
      <c r="L85" s="68"/>
      <c r="M85" s="68"/>
      <c r="N85" s="68"/>
      <c r="O85" s="68"/>
      <c r="P85" s="68"/>
      <c r="Q85" s="68"/>
      <c r="R85" s="68"/>
      <c r="S85" s="66"/>
      <c r="T85" s="66"/>
      <c r="U85" s="66"/>
      <c r="V85" s="66"/>
      <c r="W85" s="66"/>
      <c r="X85" s="66"/>
      <c r="Y85" s="66"/>
      <c r="Z85" s="68"/>
      <c r="AA85" s="68"/>
      <c r="AB85" s="68"/>
      <c r="AC85" s="68"/>
      <c r="AD85" s="68"/>
      <c r="AE85" s="68"/>
      <c r="AF85" s="66"/>
      <c r="AG85" s="66"/>
      <c r="AH85" s="66"/>
      <c r="AI85" s="66"/>
      <c r="AJ85" s="66"/>
      <c r="AK85" s="66"/>
      <c r="AL85" s="72"/>
      <c r="AM85" s="72"/>
      <c r="AN85" s="72"/>
      <c r="AO85" s="72"/>
      <c r="AP85" s="72"/>
      <c r="AQ85" s="72"/>
      <c r="AR85" s="72"/>
      <c r="AS85" s="66"/>
      <c r="AT85" s="66"/>
      <c r="AU85" s="66"/>
      <c r="AV85" s="66"/>
      <c r="AW85" s="66"/>
      <c r="AX85" s="66"/>
      <c r="AY85" s="68"/>
      <c r="AZ85" s="68"/>
    </row>
    <row r="86" spans="1:52" s="3" customFormat="1" ht="24.9" customHeight="1" x14ac:dyDescent="0.3">
      <c r="A86" s="7">
        <v>19</v>
      </c>
      <c r="B86" s="24" t="s">
        <v>70</v>
      </c>
      <c r="C86" s="25" t="s">
        <v>98</v>
      </c>
      <c r="D86" s="72" t="s">
        <v>127</v>
      </c>
      <c r="E86" s="92">
        <v>18</v>
      </c>
      <c r="F86" s="92">
        <v>9</v>
      </c>
      <c r="G86" s="92">
        <v>9</v>
      </c>
      <c r="H86" s="104"/>
      <c r="I86" s="104"/>
      <c r="J86" s="104"/>
      <c r="K86" s="49"/>
      <c r="L86" s="67"/>
      <c r="M86" s="67"/>
      <c r="N86" s="67"/>
      <c r="O86" s="67"/>
      <c r="P86" s="67"/>
      <c r="Q86" s="67"/>
      <c r="R86" s="67"/>
      <c r="S86" s="65"/>
      <c r="T86" s="65"/>
      <c r="U86" s="65"/>
      <c r="V86" s="65"/>
      <c r="W86" s="65"/>
      <c r="X86" s="65"/>
      <c r="Y86" s="65"/>
      <c r="Z86" s="67"/>
      <c r="AA86" s="67"/>
      <c r="AB86" s="67"/>
      <c r="AC86" s="67"/>
      <c r="AD86" s="67"/>
      <c r="AE86" s="67"/>
      <c r="AF86" s="65"/>
      <c r="AG86" s="65"/>
      <c r="AH86" s="65"/>
      <c r="AI86" s="65"/>
      <c r="AJ86" s="65"/>
      <c r="AK86" s="65"/>
      <c r="AL86" s="67"/>
      <c r="AM86" s="67"/>
      <c r="AN86" s="67"/>
      <c r="AO86" s="67"/>
      <c r="AP86" s="67"/>
      <c r="AQ86" s="67"/>
      <c r="AR86" s="67"/>
      <c r="AS86" s="69">
        <v>9</v>
      </c>
      <c r="AT86" s="69">
        <v>9</v>
      </c>
      <c r="AU86" s="69"/>
      <c r="AV86" s="69"/>
      <c r="AW86" s="69">
        <v>4</v>
      </c>
      <c r="AX86" s="69" t="s">
        <v>230</v>
      </c>
      <c r="AY86" s="67">
        <f>SUM(Q86,X86,AD86,AJ86,AQ86,AW86)</f>
        <v>4</v>
      </c>
      <c r="AZ86" s="72"/>
    </row>
    <row r="87" spans="1:52" s="3" customFormat="1" ht="35.1" customHeight="1" x14ac:dyDescent="0.3">
      <c r="A87" s="6">
        <v>20</v>
      </c>
      <c r="B87" s="24" t="s">
        <v>71</v>
      </c>
      <c r="C87" s="25" t="s">
        <v>99</v>
      </c>
      <c r="D87" s="72"/>
      <c r="E87" s="92"/>
      <c r="F87" s="92"/>
      <c r="G87" s="92"/>
      <c r="H87" s="105"/>
      <c r="I87" s="105"/>
      <c r="J87" s="105"/>
      <c r="K87" s="50"/>
      <c r="L87" s="68"/>
      <c r="M87" s="68"/>
      <c r="N87" s="68"/>
      <c r="O87" s="68"/>
      <c r="P87" s="68"/>
      <c r="Q87" s="68"/>
      <c r="R87" s="68"/>
      <c r="S87" s="66"/>
      <c r="T87" s="66"/>
      <c r="U87" s="66"/>
      <c r="V87" s="66"/>
      <c r="W87" s="66"/>
      <c r="X87" s="66"/>
      <c r="Y87" s="66"/>
      <c r="Z87" s="68"/>
      <c r="AA87" s="68"/>
      <c r="AB87" s="68"/>
      <c r="AC87" s="68"/>
      <c r="AD87" s="68"/>
      <c r="AE87" s="68"/>
      <c r="AF87" s="66"/>
      <c r="AG87" s="66"/>
      <c r="AH87" s="66"/>
      <c r="AI87" s="66"/>
      <c r="AJ87" s="66"/>
      <c r="AK87" s="66"/>
      <c r="AL87" s="68"/>
      <c r="AM87" s="68"/>
      <c r="AN87" s="68"/>
      <c r="AO87" s="68"/>
      <c r="AP87" s="68"/>
      <c r="AQ87" s="68"/>
      <c r="AR87" s="68"/>
      <c r="AS87" s="69"/>
      <c r="AT87" s="69"/>
      <c r="AU87" s="69"/>
      <c r="AV87" s="69"/>
      <c r="AW87" s="69"/>
      <c r="AX87" s="69"/>
      <c r="AY87" s="68"/>
      <c r="AZ87" s="72"/>
    </row>
    <row r="88" spans="1:52" s="3" customFormat="1" ht="35.1" customHeight="1" x14ac:dyDescent="0.3">
      <c r="A88" s="7">
        <v>21</v>
      </c>
      <c r="B88" s="24" t="s">
        <v>72</v>
      </c>
      <c r="C88" s="25" t="s">
        <v>174</v>
      </c>
      <c r="D88" s="106" t="s">
        <v>199</v>
      </c>
      <c r="E88" s="92">
        <v>18</v>
      </c>
      <c r="F88" s="92">
        <v>9</v>
      </c>
      <c r="G88" s="92">
        <v>9</v>
      </c>
      <c r="H88" s="104"/>
      <c r="I88" s="104"/>
      <c r="J88" s="104"/>
      <c r="K88" s="49"/>
      <c r="L88" s="67"/>
      <c r="M88" s="67"/>
      <c r="N88" s="67"/>
      <c r="O88" s="67"/>
      <c r="P88" s="67"/>
      <c r="Q88" s="67"/>
      <c r="R88" s="67"/>
      <c r="S88" s="65"/>
      <c r="T88" s="65"/>
      <c r="U88" s="65"/>
      <c r="V88" s="65"/>
      <c r="W88" s="65"/>
      <c r="X88" s="65"/>
      <c r="Y88" s="65"/>
      <c r="Z88" s="67"/>
      <c r="AA88" s="67"/>
      <c r="AB88" s="67"/>
      <c r="AC88" s="67"/>
      <c r="AD88" s="67"/>
      <c r="AE88" s="67"/>
      <c r="AF88" s="65"/>
      <c r="AG88" s="65"/>
      <c r="AH88" s="65"/>
      <c r="AI88" s="65"/>
      <c r="AJ88" s="65"/>
      <c r="AK88" s="65"/>
      <c r="AL88" s="72">
        <v>9</v>
      </c>
      <c r="AM88" s="72">
        <v>9</v>
      </c>
      <c r="AN88" s="72"/>
      <c r="AO88" s="72"/>
      <c r="AP88" s="72"/>
      <c r="AQ88" s="72">
        <v>2</v>
      </c>
      <c r="AR88" s="72" t="s">
        <v>199</v>
      </c>
      <c r="AS88" s="65"/>
      <c r="AT88" s="65"/>
      <c r="AU88" s="65"/>
      <c r="AV88" s="65"/>
      <c r="AW88" s="65"/>
      <c r="AX88" s="65"/>
      <c r="AY88" s="67">
        <f>SUM(Q88,X88,AD88,AJ88,AQ88,AW88)</f>
        <v>2</v>
      </c>
      <c r="AZ88" s="67"/>
    </row>
    <row r="89" spans="1:52" s="3" customFormat="1" ht="24.9" customHeight="1" x14ac:dyDescent="0.3">
      <c r="A89" s="6">
        <v>22</v>
      </c>
      <c r="B89" s="24" t="s">
        <v>73</v>
      </c>
      <c r="C89" s="25" t="s">
        <v>100</v>
      </c>
      <c r="D89" s="106"/>
      <c r="E89" s="92"/>
      <c r="F89" s="92"/>
      <c r="G89" s="92"/>
      <c r="H89" s="105"/>
      <c r="I89" s="105"/>
      <c r="J89" s="105"/>
      <c r="K89" s="50"/>
      <c r="L89" s="68"/>
      <c r="M89" s="68"/>
      <c r="N89" s="68"/>
      <c r="O89" s="68"/>
      <c r="P89" s="68"/>
      <c r="Q89" s="68"/>
      <c r="R89" s="68"/>
      <c r="S89" s="66"/>
      <c r="T89" s="66"/>
      <c r="U89" s="66"/>
      <c r="V89" s="66"/>
      <c r="W89" s="66"/>
      <c r="X89" s="66"/>
      <c r="Y89" s="66"/>
      <c r="Z89" s="68"/>
      <c r="AA89" s="68"/>
      <c r="AB89" s="68"/>
      <c r="AC89" s="68"/>
      <c r="AD89" s="68"/>
      <c r="AE89" s="68"/>
      <c r="AF89" s="66"/>
      <c r="AG89" s="66"/>
      <c r="AH89" s="66"/>
      <c r="AI89" s="66"/>
      <c r="AJ89" s="66"/>
      <c r="AK89" s="66"/>
      <c r="AL89" s="72"/>
      <c r="AM89" s="72"/>
      <c r="AN89" s="72"/>
      <c r="AO89" s="72"/>
      <c r="AP89" s="72"/>
      <c r="AQ89" s="72"/>
      <c r="AR89" s="72"/>
      <c r="AS89" s="66"/>
      <c r="AT89" s="66"/>
      <c r="AU89" s="66"/>
      <c r="AV89" s="66"/>
      <c r="AW89" s="66"/>
      <c r="AX89" s="66"/>
      <c r="AY89" s="68"/>
      <c r="AZ89" s="68"/>
    </row>
    <row r="90" spans="1:52" s="3" customFormat="1" ht="35.1" customHeight="1" x14ac:dyDescent="0.3">
      <c r="A90" s="7">
        <v>23</v>
      </c>
      <c r="B90" s="24" t="s">
        <v>74</v>
      </c>
      <c r="C90" s="25" t="s">
        <v>101</v>
      </c>
      <c r="D90" s="106" t="s">
        <v>126</v>
      </c>
      <c r="E90" s="92">
        <v>18</v>
      </c>
      <c r="F90" s="92">
        <v>9</v>
      </c>
      <c r="G90" s="92">
        <v>9</v>
      </c>
      <c r="H90" s="104"/>
      <c r="I90" s="104"/>
      <c r="J90" s="104"/>
      <c r="K90" s="49"/>
      <c r="L90" s="67"/>
      <c r="M90" s="67"/>
      <c r="N90" s="67"/>
      <c r="O90" s="67"/>
      <c r="P90" s="67"/>
      <c r="Q90" s="67"/>
      <c r="R90" s="67"/>
      <c r="S90" s="65"/>
      <c r="T90" s="65"/>
      <c r="U90" s="65"/>
      <c r="V90" s="65"/>
      <c r="W90" s="65"/>
      <c r="X90" s="65"/>
      <c r="Y90" s="65"/>
      <c r="Z90" s="67"/>
      <c r="AA90" s="67"/>
      <c r="AB90" s="67"/>
      <c r="AC90" s="67"/>
      <c r="AD90" s="67"/>
      <c r="AE90" s="67"/>
      <c r="AF90" s="65"/>
      <c r="AG90" s="65"/>
      <c r="AH90" s="65"/>
      <c r="AI90" s="65"/>
      <c r="AJ90" s="65"/>
      <c r="AK90" s="65"/>
      <c r="AL90" s="72">
        <v>9</v>
      </c>
      <c r="AM90" s="72">
        <v>9</v>
      </c>
      <c r="AN90" s="72"/>
      <c r="AO90" s="72"/>
      <c r="AP90" s="72"/>
      <c r="AQ90" s="72">
        <v>3</v>
      </c>
      <c r="AR90" s="72" t="s">
        <v>230</v>
      </c>
      <c r="AS90" s="65"/>
      <c r="AT90" s="65"/>
      <c r="AU90" s="65"/>
      <c r="AV90" s="65"/>
      <c r="AW90" s="65"/>
      <c r="AX90" s="65"/>
      <c r="AY90" s="67">
        <f>SUM(Q90,X90,AD90,AJ90,AQ90,AW90)</f>
        <v>3</v>
      </c>
      <c r="AZ90" s="67"/>
    </row>
    <row r="91" spans="1:52" s="3" customFormat="1" ht="35.1" customHeight="1" x14ac:dyDescent="0.3">
      <c r="A91" s="6">
        <v>24</v>
      </c>
      <c r="B91" s="24" t="s">
        <v>75</v>
      </c>
      <c r="C91" s="25" t="s">
        <v>102</v>
      </c>
      <c r="D91" s="106"/>
      <c r="E91" s="92"/>
      <c r="F91" s="92"/>
      <c r="G91" s="92"/>
      <c r="H91" s="105"/>
      <c r="I91" s="105"/>
      <c r="J91" s="105"/>
      <c r="K91" s="50"/>
      <c r="L91" s="68"/>
      <c r="M91" s="68"/>
      <c r="N91" s="68"/>
      <c r="O91" s="68"/>
      <c r="P91" s="68"/>
      <c r="Q91" s="68"/>
      <c r="R91" s="68"/>
      <c r="S91" s="66"/>
      <c r="T91" s="66"/>
      <c r="U91" s="66"/>
      <c r="V91" s="66"/>
      <c r="W91" s="66"/>
      <c r="X91" s="66"/>
      <c r="Y91" s="66"/>
      <c r="Z91" s="68"/>
      <c r="AA91" s="68"/>
      <c r="AB91" s="68"/>
      <c r="AC91" s="68"/>
      <c r="AD91" s="68"/>
      <c r="AE91" s="68"/>
      <c r="AF91" s="66"/>
      <c r="AG91" s="66"/>
      <c r="AH91" s="66"/>
      <c r="AI91" s="66"/>
      <c r="AJ91" s="66"/>
      <c r="AK91" s="66"/>
      <c r="AL91" s="72"/>
      <c r="AM91" s="72"/>
      <c r="AN91" s="72"/>
      <c r="AO91" s="72"/>
      <c r="AP91" s="72"/>
      <c r="AQ91" s="72"/>
      <c r="AR91" s="72"/>
      <c r="AS91" s="66"/>
      <c r="AT91" s="66"/>
      <c r="AU91" s="66"/>
      <c r="AV91" s="66"/>
      <c r="AW91" s="66"/>
      <c r="AX91" s="66"/>
      <c r="AY91" s="68"/>
      <c r="AZ91" s="68"/>
    </row>
    <row r="92" spans="1:52" s="3" customFormat="1" ht="24.9" customHeight="1" x14ac:dyDescent="0.3">
      <c r="A92" s="7">
        <v>25</v>
      </c>
      <c r="B92" s="24" t="s">
        <v>76</v>
      </c>
      <c r="C92" s="25" t="s">
        <v>103</v>
      </c>
      <c r="D92" s="106" t="s">
        <v>127</v>
      </c>
      <c r="E92" s="92">
        <v>18</v>
      </c>
      <c r="F92" s="92">
        <v>9</v>
      </c>
      <c r="G92" s="92">
        <v>9</v>
      </c>
      <c r="H92" s="104"/>
      <c r="I92" s="104"/>
      <c r="J92" s="104"/>
      <c r="K92" s="49"/>
      <c r="L92" s="67"/>
      <c r="M92" s="67"/>
      <c r="N92" s="67"/>
      <c r="O92" s="67"/>
      <c r="P92" s="67"/>
      <c r="Q92" s="67"/>
      <c r="R92" s="67"/>
      <c r="S92" s="65"/>
      <c r="T92" s="65"/>
      <c r="U92" s="65"/>
      <c r="V92" s="65"/>
      <c r="W92" s="65"/>
      <c r="X92" s="65"/>
      <c r="Y92" s="65"/>
      <c r="Z92" s="67"/>
      <c r="AA92" s="67"/>
      <c r="AB92" s="67"/>
      <c r="AC92" s="67"/>
      <c r="AD92" s="67"/>
      <c r="AE92" s="67"/>
      <c r="AF92" s="65"/>
      <c r="AG92" s="65"/>
      <c r="AH92" s="65"/>
      <c r="AI92" s="65"/>
      <c r="AJ92" s="65"/>
      <c r="AK92" s="65"/>
      <c r="AL92" s="67"/>
      <c r="AM92" s="67"/>
      <c r="AN92" s="67"/>
      <c r="AO92" s="67"/>
      <c r="AP92" s="67"/>
      <c r="AQ92" s="67"/>
      <c r="AR92" s="67"/>
      <c r="AS92" s="69">
        <v>9</v>
      </c>
      <c r="AT92" s="69">
        <v>9</v>
      </c>
      <c r="AU92" s="69"/>
      <c r="AV92" s="69"/>
      <c r="AW92" s="69">
        <v>3</v>
      </c>
      <c r="AX92" s="69" t="s">
        <v>230</v>
      </c>
      <c r="AY92" s="67">
        <f>SUM(Q92,X92,AD92,AJ92,AQ92,AW92)</f>
        <v>3</v>
      </c>
      <c r="AZ92" s="72"/>
    </row>
    <row r="93" spans="1:52" s="3" customFormat="1" ht="24.9" customHeight="1" x14ac:dyDescent="0.3">
      <c r="A93" s="6">
        <v>26</v>
      </c>
      <c r="B93" s="24" t="s">
        <v>77</v>
      </c>
      <c r="C93" s="25" t="s">
        <v>104</v>
      </c>
      <c r="D93" s="106"/>
      <c r="E93" s="92"/>
      <c r="F93" s="92"/>
      <c r="G93" s="92"/>
      <c r="H93" s="105"/>
      <c r="I93" s="105"/>
      <c r="J93" s="105"/>
      <c r="K93" s="50"/>
      <c r="L93" s="68"/>
      <c r="M93" s="68"/>
      <c r="N93" s="68"/>
      <c r="O93" s="68"/>
      <c r="P93" s="68"/>
      <c r="Q93" s="68"/>
      <c r="R93" s="68"/>
      <c r="S93" s="66"/>
      <c r="T93" s="66"/>
      <c r="U93" s="66"/>
      <c r="V93" s="66"/>
      <c r="W93" s="66"/>
      <c r="X93" s="66"/>
      <c r="Y93" s="66"/>
      <c r="Z93" s="68"/>
      <c r="AA93" s="68"/>
      <c r="AB93" s="68"/>
      <c r="AC93" s="68"/>
      <c r="AD93" s="68"/>
      <c r="AE93" s="68"/>
      <c r="AF93" s="66"/>
      <c r="AG93" s="66"/>
      <c r="AH93" s="66"/>
      <c r="AI93" s="66"/>
      <c r="AJ93" s="66"/>
      <c r="AK93" s="66"/>
      <c r="AL93" s="68"/>
      <c r="AM93" s="68"/>
      <c r="AN93" s="68"/>
      <c r="AO93" s="68"/>
      <c r="AP93" s="68"/>
      <c r="AQ93" s="68"/>
      <c r="AR93" s="68"/>
      <c r="AS93" s="69"/>
      <c r="AT93" s="69"/>
      <c r="AU93" s="69"/>
      <c r="AV93" s="69"/>
      <c r="AW93" s="69"/>
      <c r="AX93" s="69"/>
      <c r="AY93" s="68"/>
      <c r="AZ93" s="72"/>
    </row>
    <row r="94" spans="1:52" s="3" customFormat="1" ht="35.1" customHeight="1" x14ac:dyDescent="0.3">
      <c r="A94" s="7">
        <v>27</v>
      </c>
      <c r="B94" s="24" t="s">
        <v>78</v>
      </c>
      <c r="C94" s="25" t="s">
        <v>105</v>
      </c>
      <c r="D94" s="72" t="s">
        <v>199</v>
      </c>
      <c r="E94" s="92">
        <v>9</v>
      </c>
      <c r="F94" s="69"/>
      <c r="G94" s="92">
        <v>9</v>
      </c>
      <c r="H94" s="104"/>
      <c r="I94" s="104"/>
      <c r="J94" s="104"/>
      <c r="K94" s="49"/>
      <c r="L94" s="67"/>
      <c r="M94" s="67"/>
      <c r="N94" s="67"/>
      <c r="O94" s="67"/>
      <c r="P94" s="67"/>
      <c r="Q94" s="67"/>
      <c r="R94" s="67"/>
      <c r="S94" s="65"/>
      <c r="T94" s="65"/>
      <c r="U94" s="65"/>
      <c r="V94" s="65"/>
      <c r="W94" s="65"/>
      <c r="X94" s="65"/>
      <c r="Y94" s="65"/>
      <c r="Z94" s="67"/>
      <c r="AA94" s="67"/>
      <c r="AB94" s="67"/>
      <c r="AC94" s="67"/>
      <c r="AD94" s="67"/>
      <c r="AE94" s="67"/>
      <c r="AF94" s="65"/>
      <c r="AG94" s="65"/>
      <c r="AH94" s="65"/>
      <c r="AI94" s="65"/>
      <c r="AJ94" s="65"/>
      <c r="AK94" s="65"/>
      <c r="AL94" s="67"/>
      <c r="AM94" s="67"/>
      <c r="AN94" s="67"/>
      <c r="AO94" s="67"/>
      <c r="AP94" s="67"/>
      <c r="AQ94" s="67"/>
      <c r="AR94" s="67"/>
      <c r="AS94" s="69"/>
      <c r="AT94" s="69">
        <v>9</v>
      </c>
      <c r="AU94" s="69"/>
      <c r="AV94" s="69"/>
      <c r="AW94" s="69">
        <v>3</v>
      </c>
      <c r="AX94" s="69" t="s">
        <v>199</v>
      </c>
      <c r="AY94" s="67">
        <f>SUM(Q94,X94,AD94,AJ94,AQ94,AW94)</f>
        <v>3</v>
      </c>
      <c r="AZ94" s="72"/>
    </row>
    <row r="95" spans="1:52" s="3" customFormat="1" ht="35.1" customHeight="1" x14ac:dyDescent="0.3">
      <c r="A95" s="6">
        <v>28</v>
      </c>
      <c r="B95" s="24" t="s">
        <v>79</v>
      </c>
      <c r="C95" s="25" t="s">
        <v>106</v>
      </c>
      <c r="D95" s="72"/>
      <c r="E95" s="92"/>
      <c r="F95" s="69"/>
      <c r="G95" s="92"/>
      <c r="H95" s="105"/>
      <c r="I95" s="105"/>
      <c r="J95" s="105"/>
      <c r="K95" s="50"/>
      <c r="L95" s="68"/>
      <c r="M95" s="68"/>
      <c r="N95" s="68"/>
      <c r="O95" s="68"/>
      <c r="P95" s="68"/>
      <c r="Q95" s="68"/>
      <c r="R95" s="68"/>
      <c r="S95" s="66"/>
      <c r="T95" s="66"/>
      <c r="U95" s="66"/>
      <c r="V95" s="66"/>
      <c r="W95" s="66"/>
      <c r="X95" s="66"/>
      <c r="Y95" s="66"/>
      <c r="Z95" s="68"/>
      <c r="AA95" s="68"/>
      <c r="AB95" s="68"/>
      <c r="AC95" s="68"/>
      <c r="AD95" s="68"/>
      <c r="AE95" s="68"/>
      <c r="AF95" s="66"/>
      <c r="AG95" s="66"/>
      <c r="AH95" s="66"/>
      <c r="AI95" s="66"/>
      <c r="AJ95" s="66"/>
      <c r="AK95" s="66"/>
      <c r="AL95" s="68"/>
      <c r="AM95" s="68"/>
      <c r="AN95" s="68"/>
      <c r="AO95" s="68"/>
      <c r="AP95" s="68"/>
      <c r="AQ95" s="68"/>
      <c r="AR95" s="68"/>
      <c r="AS95" s="69"/>
      <c r="AT95" s="69"/>
      <c r="AU95" s="69"/>
      <c r="AV95" s="69"/>
      <c r="AW95" s="69"/>
      <c r="AX95" s="69"/>
      <c r="AY95" s="68"/>
      <c r="AZ95" s="72"/>
    </row>
    <row r="96" spans="1:52" s="3" customFormat="1" ht="24.9" customHeight="1" x14ac:dyDescent="0.3">
      <c r="A96" s="7">
        <v>29</v>
      </c>
      <c r="B96" s="24" t="s">
        <v>80</v>
      </c>
      <c r="C96" s="32" t="s">
        <v>207</v>
      </c>
      <c r="D96" s="72" t="s">
        <v>199</v>
      </c>
      <c r="E96" s="92">
        <v>18</v>
      </c>
      <c r="F96" s="92"/>
      <c r="G96" s="92">
        <v>18</v>
      </c>
      <c r="H96" s="104"/>
      <c r="I96" s="113"/>
      <c r="J96" s="104"/>
      <c r="K96" s="49"/>
      <c r="L96" s="67"/>
      <c r="M96" s="67"/>
      <c r="N96" s="67"/>
      <c r="O96" s="67"/>
      <c r="P96" s="67"/>
      <c r="Q96" s="67"/>
      <c r="R96" s="67"/>
      <c r="S96" s="65"/>
      <c r="T96" s="65"/>
      <c r="U96" s="65"/>
      <c r="V96" s="65"/>
      <c r="W96" s="65"/>
      <c r="X96" s="65"/>
      <c r="Y96" s="65"/>
      <c r="Z96" s="67"/>
      <c r="AA96" s="67"/>
      <c r="AB96" s="67"/>
      <c r="AC96" s="67"/>
      <c r="AD96" s="67"/>
      <c r="AE96" s="67"/>
      <c r="AF96" s="65"/>
      <c r="AG96" s="65"/>
      <c r="AH96" s="65"/>
      <c r="AI96" s="65"/>
      <c r="AJ96" s="65"/>
      <c r="AK96" s="65"/>
      <c r="AL96" s="67"/>
      <c r="AM96" s="72">
        <v>18</v>
      </c>
      <c r="AN96" s="72"/>
      <c r="AO96" s="72"/>
      <c r="AP96" s="72"/>
      <c r="AQ96" s="72">
        <v>2</v>
      </c>
      <c r="AR96" s="72" t="s">
        <v>199</v>
      </c>
      <c r="AS96" s="65"/>
      <c r="AT96" s="65"/>
      <c r="AU96" s="65"/>
      <c r="AV96" s="65"/>
      <c r="AW96" s="65"/>
      <c r="AX96" s="65"/>
      <c r="AY96" s="67">
        <f>SUM(Q96,X96,AD96,AJ96,AQ96,AW96)</f>
        <v>2</v>
      </c>
      <c r="AZ96" s="67">
        <v>2</v>
      </c>
    </row>
    <row r="97" spans="1:148" s="3" customFormat="1" ht="35.1" customHeight="1" x14ac:dyDescent="0.3">
      <c r="A97" s="6">
        <v>30</v>
      </c>
      <c r="B97" s="24" t="s">
        <v>81</v>
      </c>
      <c r="C97" s="25" t="s">
        <v>107</v>
      </c>
      <c r="D97" s="72"/>
      <c r="E97" s="92"/>
      <c r="F97" s="92"/>
      <c r="G97" s="92"/>
      <c r="H97" s="105"/>
      <c r="I97" s="113"/>
      <c r="J97" s="105"/>
      <c r="K97" s="50"/>
      <c r="L97" s="68"/>
      <c r="M97" s="68"/>
      <c r="N97" s="68"/>
      <c r="O97" s="68"/>
      <c r="P97" s="68"/>
      <c r="Q97" s="68"/>
      <c r="R97" s="68"/>
      <c r="S97" s="66"/>
      <c r="T97" s="66"/>
      <c r="U97" s="66"/>
      <c r="V97" s="66"/>
      <c r="W97" s="66"/>
      <c r="X97" s="66"/>
      <c r="Y97" s="66"/>
      <c r="Z97" s="68"/>
      <c r="AA97" s="68"/>
      <c r="AB97" s="68"/>
      <c r="AC97" s="68"/>
      <c r="AD97" s="68"/>
      <c r="AE97" s="68"/>
      <c r="AF97" s="66"/>
      <c r="AG97" s="66"/>
      <c r="AH97" s="66"/>
      <c r="AI97" s="66"/>
      <c r="AJ97" s="66"/>
      <c r="AK97" s="66"/>
      <c r="AL97" s="68"/>
      <c r="AM97" s="72"/>
      <c r="AN97" s="72"/>
      <c r="AO97" s="72"/>
      <c r="AP97" s="72"/>
      <c r="AQ97" s="72"/>
      <c r="AR97" s="72"/>
      <c r="AS97" s="66"/>
      <c r="AT97" s="66"/>
      <c r="AU97" s="66"/>
      <c r="AV97" s="66"/>
      <c r="AW97" s="66"/>
      <c r="AX97" s="66"/>
      <c r="AY97" s="68"/>
      <c r="AZ97" s="68"/>
    </row>
    <row r="98" spans="1:148" s="3" customFormat="1" ht="24.9" customHeight="1" x14ac:dyDescent="0.3">
      <c r="A98" s="7">
        <v>31</v>
      </c>
      <c r="B98" s="24" t="s">
        <v>82</v>
      </c>
      <c r="C98" s="19" t="s">
        <v>114</v>
      </c>
      <c r="D98" s="106" t="s">
        <v>199</v>
      </c>
      <c r="E98" s="92">
        <v>18</v>
      </c>
      <c r="F98" s="92">
        <v>9</v>
      </c>
      <c r="G98" s="92">
        <v>9</v>
      </c>
      <c r="H98" s="104"/>
      <c r="I98" s="104"/>
      <c r="J98" s="104"/>
      <c r="K98" s="49"/>
      <c r="L98" s="67"/>
      <c r="M98" s="67"/>
      <c r="N98" s="67"/>
      <c r="O98" s="67"/>
      <c r="P98" s="67"/>
      <c r="Q98" s="67"/>
      <c r="R98" s="67"/>
      <c r="S98" s="65"/>
      <c r="T98" s="65"/>
      <c r="U98" s="65"/>
      <c r="V98" s="65"/>
      <c r="W98" s="65"/>
      <c r="X98" s="65"/>
      <c r="Y98" s="65"/>
      <c r="Z98" s="67"/>
      <c r="AA98" s="67"/>
      <c r="AB98" s="67"/>
      <c r="AC98" s="67"/>
      <c r="AD98" s="67"/>
      <c r="AE98" s="67"/>
      <c r="AF98" s="65"/>
      <c r="AG98" s="65"/>
      <c r="AH98" s="65"/>
      <c r="AI98" s="65"/>
      <c r="AJ98" s="65"/>
      <c r="AK98" s="65"/>
      <c r="AL98" s="72">
        <v>9</v>
      </c>
      <c r="AM98" s="72">
        <v>9</v>
      </c>
      <c r="AN98" s="72"/>
      <c r="AO98" s="72"/>
      <c r="AP98" s="72"/>
      <c r="AQ98" s="72">
        <v>2</v>
      </c>
      <c r="AR98" s="72" t="s">
        <v>199</v>
      </c>
      <c r="AS98" s="65"/>
      <c r="AT98" s="65"/>
      <c r="AU98" s="65"/>
      <c r="AV98" s="65"/>
      <c r="AW98" s="65"/>
      <c r="AX98" s="65"/>
      <c r="AY98" s="67">
        <f>SUM(Q98,X98,AD98,AJ98,AQ98,AW98)</f>
        <v>2</v>
      </c>
      <c r="AZ98" s="67"/>
    </row>
    <row r="99" spans="1:148" s="3" customFormat="1" ht="35.1" customHeight="1" x14ac:dyDescent="0.3">
      <c r="A99" s="6">
        <v>32</v>
      </c>
      <c r="B99" s="24" t="s">
        <v>83</v>
      </c>
      <c r="C99" s="19" t="s">
        <v>108</v>
      </c>
      <c r="D99" s="106"/>
      <c r="E99" s="92"/>
      <c r="F99" s="92"/>
      <c r="G99" s="92"/>
      <c r="H99" s="105"/>
      <c r="I99" s="105"/>
      <c r="J99" s="105"/>
      <c r="K99" s="50"/>
      <c r="L99" s="68"/>
      <c r="M99" s="68"/>
      <c r="N99" s="68"/>
      <c r="O99" s="68"/>
      <c r="P99" s="68"/>
      <c r="Q99" s="68"/>
      <c r="R99" s="68"/>
      <c r="S99" s="66"/>
      <c r="T99" s="66"/>
      <c r="U99" s="66"/>
      <c r="V99" s="66"/>
      <c r="W99" s="66"/>
      <c r="X99" s="66"/>
      <c r="Y99" s="66"/>
      <c r="Z99" s="68"/>
      <c r="AA99" s="68"/>
      <c r="AB99" s="68"/>
      <c r="AC99" s="68"/>
      <c r="AD99" s="68"/>
      <c r="AE99" s="68"/>
      <c r="AF99" s="66"/>
      <c r="AG99" s="66"/>
      <c r="AH99" s="66"/>
      <c r="AI99" s="66"/>
      <c r="AJ99" s="66"/>
      <c r="AK99" s="66"/>
      <c r="AL99" s="72"/>
      <c r="AM99" s="72"/>
      <c r="AN99" s="72"/>
      <c r="AO99" s="72"/>
      <c r="AP99" s="72"/>
      <c r="AQ99" s="72"/>
      <c r="AR99" s="72"/>
      <c r="AS99" s="66"/>
      <c r="AT99" s="66"/>
      <c r="AU99" s="66"/>
      <c r="AV99" s="66"/>
      <c r="AW99" s="66"/>
      <c r="AX99" s="66"/>
      <c r="AY99" s="68"/>
      <c r="AZ99" s="68"/>
    </row>
    <row r="100" spans="1:148" s="3" customFormat="1" ht="35.1" customHeight="1" x14ac:dyDescent="0.3">
      <c r="A100" s="13"/>
      <c r="B100" s="14"/>
      <c r="C100" s="60" t="s">
        <v>170</v>
      </c>
      <c r="D100" s="13"/>
      <c r="E100" s="16">
        <f t="shared" ref="E100:Q100" si="39">SUM(E78:E99)</f>
        <v>189</v>
      </c>
      <c r="F100" s="16">
        <f t="shared" si="39"/>
        <v>63</v>
      </c>
      <c r="G100" s="16">
        <f t="shared" si="39"/>
        <v>90</v>
      </c>
      <c r="H100" s="16">
        <f t="shared" si="39"/>
        <v>36</v>
      </c>
      <c r="I100" s="16">
        <f t="shared" si="39"/>
        <v>0</v>
      </c>
      <c r="J100" s="16">
        <f t="shared" si="39"/>
        <v>0</v>
      </c>
      <c r="K100" s="16">
        <f t="shared" si="39"/>
        <v>0</v>
      </c>
      <c r="L100" s="16">
        <f t="shared" si="39"/>
        <v>0</v>
      </c>
      <c r="M100" s="16">
        <f t="shared" si="39"/>
        <v>0</v>
      </c>
      <c r="N100" s="16">
        <f t="shared" si="39"/>
        <v>0</v>
      </c>
      <c r="O100" s="16">
        <f t="shared" si="39"/>
        <v>0</v>
      </c>
      <c r="P100" s="16">
        <f t="shared" si="39"/>
        <v>0</v>
      </c>
      <c r="Q100" s="16">
        <f t="shared" si="39"/>
        <v>0</v>
      </c>
      <c r="R100" s="56"/>
      <c r="S100" s="16">
        <f t="shared" ref="S100:X100" si="40">SUM(S78:S99)</f>
        <v>0</v>
      </c>
      <c r="T100" s="16">
        <f t="shared" si="40"/>
        <v>0</v>
      </c>
      <c r="U100" s="16">
        <f t="shared" si="40"/>
        <v>0</v>
      </c>
      <c r="V100" s="16">
        <f t="shared" si="40"/>
        <v>0</v>
      </c>
      <c r="W100" s="16">
        <f t="shared" si="40"/>
        <v>0</v>
      </c>
      <c r="X100" s="16">
        <f t="shared" si="40"/>
        <v>0</v>
      </c>
      <c r="Y100" s="56"/>
      <c r="Z100" s="16">
        <f>SUM(Z78:Z99)</f>
        <v>0</v>
      </c>
      <c r="AA100" s="16">
        <f>SUM(AA78:AA99)</f>
        <v>0</v>
      </c>
      <c r="AB100" s="16">
        <f>SUM(AB78:AB99)</f>
        <v>0</v>
      </c>
      <c r="AC100" s="16">
        <f>SUM(AC78:AC99)</f>
        <v>0</v>
      </c>
      <c r="AD100" s="16">
        <f>SUM(AD78:AD99)</f>
        <v>0</v>
      </c>
      <c r="AE100" s="56"/>
      <c r="AF100" s="16">
        <f>SUM(AF78:AF99)</f>
        <v>0</v>
      </c>
      <c r="AG100" s="16">
        <f>SUM(AG78:AG99)</f>
        <v>0</v>
      </c>
      <c r="AH100" s="16">
        <f>SUM(AH78:AH99)</f>
        <v>0</v>
      </c>
      <c r="AI100" s="16">
        <f>SUM(AI78:AI99)</f>
        <v>0</v>
      </c>
      <c r="AJ100" s="16">
        <f>SUM(AJ78:AJ99)</f>
        <v>0</v>
      </c>
      <c r="AK100" s="56"/>
      <c r="AL100" s="16">
        <f t="shared" ref="AL100:AQ100" si="41">SUM(AL78:AL99)</f>
        <v>45</v>
      </c>
      <c r="AM100" s="16">
        <f t="shared" si="41"/>
        <v>63</v>
      </c>
      <c r="AN100" s="16">
        <f t="shared" si="41"/>
        <v>18</v>
      </c>
      <c r="AO100" s="16">
        <f t="shared" si="41"/>
        <v>0</v>
      </c>
      <c r="AP100" s="16">
        <f t="shared" si="41"/>
        <v>0</v>
      </c>
      <c r="AQ100" s="16">
        <f t="shared" si="41"/>
        <v>17</v>
      </c>
      <c r="AR100" s="56"/>
      <c r="AS100" s="16">
        <f>SUM(AS78:AS99)</f>
        <v>18</v>
      </c>
      <c r="AT100" s="16">
        <f>SUM(AT78:AT99)</f>
        <v>27</v>
      </c>
      <c r="AU100" s="16">
        <f>SUM(AU78:AU99)</f>
        <v>18</v>
      </c>
      <c r="AV100" s="16">
        <f>SUM(AV78:AV99)</f>
        <v>0</v>
      </c>
      <c r="AW100" s="16">
        <f>SUM(AW78:AW99)</f>
        <v>13</v>
      </c>
      <c r="AX100" s="56"/>
      <c r="AY100" s="16">
        <f>SUM(AY78:AY99)</f>
        <v>30</v>
      </c>
      <c r="AZ100" s="16">
        <f>SUM(AZ78:AZ99)</f>
        <v>2</v>
      </c>
    </row>
    <row r="101" spans="1:148" s="3" customFormat="1" ht="35.1" customHeight="1" x14ac:dyDescent="0.3">
      <c r="A101" s="12"/>
      <c r="B101" s="107" t="s">
        <v>169</v>
      </c>
      <c r="C101" s="108"/>
      <c r="D101" s="109"/>
      <c r="E101" s="16">
        <f t="shared" ref="E101:Q101" si="42">E100+E76</f>
        <v>387</v>
      </c>
      <c r="F101" s="16">
        <f t="shared" si="42"/>
        <v>126</v>
      </c>
      <c r="G101" s="16">
        <f t="shared" si="42"/>
        <v>162</v>
      </c>
      <c r="H101" s="16">
        <f t="shared" si="42"/>
        <v>99</v>
      </c>
      <c r="I101" s="16">
        <f t="shared" si="42"/>
        <v>0</v>
      </c>
      <c r="J101" s="16">
        <f t="shared" si="42"/>
        <v>0</v>
      </c>
      <c r="K101" s="16">
        <f t="shared" si="42"/>
        <v>0</v>
      </c>
      <c r="L101" s="16">
        <f t="shared" si="42"/>
        <v>0</v>
      </c>
      <c r="M101" s="16">
        <f t="shared" si="42"/>
        <v>0</v>
      </c>
      <c r="N101" s="16">
        <f t="shared" si="42"/>
        <v>0</v>
      </c>
      <c r="O101" s="16">
        <f t="shared" si="42"/>
        <v>0</v>
      </c>
      <c r="P101" s="16">
        <f t="shared" si="42"/>
        <v>0</v>
      </c>
      <c r="Q101" s="16">
        <f t="shared" si="42"/>
        <v>0</v>
      </c>
      <c r="R101" s="56"/>
      <c r="S101" s="16">
        <f t="shared" ref="S101:X101" si="43">S100+S76</f>
        <v>0</v>
      </c>
      <c r="T101" s="16">
        <f t="shared" si="43"/>
        <v>0</v>
      </c>
      <c r="U101" s="16">
        <f t="shared" si="43"/>
        <v>0</v>
      </c>
      <c r="V101" s="16">
        <f t="shared" si="43"/>
        <v>0</v>
      </c>
      <c r="W101" s="16">
        <f t="shared" si="43"/>
        <v>0</v>
      </c>
      <c r="X101" s="16">
        <f t="shared" si="43"/>
        <v>0</v>
      </c>
      <c r="Y101" s="56"/>
      <c r="Z101" s="16">
        <f>Z100+Z76</f>
        <v>0</v>
      </c>
      <c r="AA101" s="16">
        <f>AA100+AA76</f>
        <v>0</v>
      </c>
      <c r="AB101" s="16">
        <f>AB100+AB76</f>
        <v>0</v>
      </c>
      <c r="AC101" s="16">
        <f>AC100+AC76</f>
        <v>0</v>
      </c>
      <c r="AD101" s="16">
        <f>AD100+AD76</f>
        <v>0</v>
      </c>
      <c r="AE101" s="56"/>
      <c r="AF101" s="16">
        <f>AF100+AF76</f>
        <v>27</v>
      </c>
      <c r="AG101" s="16">
        <f>AG100+AG76</f>
        <v>45</v>
      </c>
      <c r="AH101" s="16">
        <f>AH100+AH76</f>
        <v>27</v>
      </c>
      <c r="AI101" s="16">
        <f>AI100+AI76</f>
        <v>0</v>
      </c>
      <c r="AJ101" s="16">
        <f>AJ100+AJ76</f>
        <v>19</v>
      </c>
      <c r="AK101" s="56"/>
      <c r="AL101" s="16">
        <f t="shared" ref="AL101:AQ101" si="44">AL100+AL76</f>
        <v>54</v>
      </c>
      <c r="AM101" s="16">
        <f t="shared" si="44"/>
        <v>63</v>
      </c>
      <c r="AN101" s="16">
        <f t="shared" si="44"/>
        <v>36</v>
      </c>
      <c r="AO101" s="16">
        <f t="shared" si="44"/>
        <v>0</v>
      </c>
      <c r="AP101" s="16">
        <f t="shared" si="44"/>
        <v>0</v>
      </c>
      <c r="AQ101" s="16">
        <f t="shared" si="44"/>
        <v>21</v>
      </c>
      <c r="AR101" s="56"/>
      <c r="AS101" s="16">
        <f>AS100+AS76</f>
        <v>45</v>
      </c>
      <c r="AT101" s="16">
        <f>AT100+AT76</f>
        <v>54</v>
      </c>
      <c r="AU101" s="16">
        <f>AU100+AU76</f>
        <v>36</v>
      </c>
      <c r="AV101" s="16">
        <f>AV100+AV76</f>
        <v>0</v>
      </c>
      <c r="AW101" s="16">
        <f>AW100+AW76</f>
        <v>25</v>
      </c>
      <c r="AX101" s="56"/>
      <c r="AY101" s="16">
        <f>AY100+AY76</f>
        <v>65</v>
      </c>
      <c r="AZ101" s="16">
        <f>AZ100+AZ76</f>
        <v>33</v>
      </c>
    </row>
    <row r="102" spans="1:148" s="3" customFormat="1" x14ac:dyDescent="0.3">
      <c r="A102" s="13"/>
      <c r="B102" s="110" t="s">
        <v>223</v>
      </c>
      <c r="C102" s="111"/>
      <c r="D102" s="26"/>
      <c r="E102" s="26">
        <f t="shared" ref="E102:Q102" si="45">E12+E32+E42+E43+E76+E100</f>
        <v>1401</v>
      </c>
      <c r="F102" s="26">
        <f t="shared" si="45"/>
        <v>564</v>
      </c>
      <c r="G102" s="26">
        <f t="shared" si="45"/>
        <v>426</v>
      </c>
      <c r="H102" s="26">
        <f t="shared" si="45"/>
        <v>171</v>
      </c>
      <c r="I102" s="26">
        <f t="shared" si="45"/>
        <v>48</v>
      </c>
      <c r="J102" s="26">
        <f t="shared" si="45"/>
        <v>72</v>
      </c>
      <c r="K102" s="26">
        <f t="shared" si="45"/>
        <v>0</v>
      </c>
      <c r="L102" s="26">
        <f t="shared" si="45"/>
        <v>120</v>
      </c>
      <c r="M102" s="26">
        <f t="shared" si="45"/>
        <v>72</v>
      </c>
      <c r="N102" s="26">
        <f t="shared" si="45"/>
        <v>24</v>
      </c>
      <c r="O102" s="26">
        <f t="shared" si="45"/>
        <v>18</v>
      </c>
      <c r="P102" s="26">
        <f t="shared" si="45"/>
        <v>0</v>
      </c>
      <c r="Q102" s="26">
        <f t="shared" si="45"/>
        <v>30</v>
      </c>
      <c r="R102" s="56"/>
      <c r="S102" s="26">
        <f t="shared" ref="S102:X102" si="46">S12+S32+S42+S43+S76+S100</f>
        <v>144</v>
      </c>
      <c r="T102" s="26">
        <f t="shared" si="46"/>
        <v>72</v>
      </c>
      <c r="U102" s="26">
        <f t="shared" si="46"/>
        <v>24</v>
      </c>
      <c r="V102" s="26">
        <f t="shared" si="46"/>
        <v>18</v>
      </c>
      <c r="W102" s="26">
        <f t="shared" si="46"/>
        <v>0</v>
      </c>
      <c r="X102" s="26">
        <f t="shared" si="46"/>
        <v>30</v>
      </c>
      <c r="Y102" s="56"/>
      <c r="Z102" s="26">
        <f>Z12+Z32+Z42+Z43+Z76+Z100</f>
        <v>126</v>
      </c>
      <c r="AA102" s="26">
        <f>AA12+AA32+AA42+AA43+AA76+AA100</f>
        <v>108</v>
      </c>
      <c r="AB102" s="26">
        <f>AB12+AB32+AB42+AB43+AB76+AB100</f>
        <v>24</v>
      </c>
      <c r="AC102" s="26">
        <f>AC12+AC32+AC42+AC43+AC76+AC100</f>
        <v>18</v>
      </c>
      <c r="AD102" s="26">
        <f>AD12+AD32+AD42+AD43+AD76+AD100</f>
        <v>30</v>
      </c>
      <c r="AE102" s="56"/>
      <c r="AF102" s="26">
        <f>AF12+AF32+AF42+AF43+AF76+AF100</f>
        <v>75</v>
      </c>
      <c r="AG102" s="26">
        <f>AG12+AG32+AG42+AG43+AG76+AG100</f>
        <v>57</v>
      </c>
      <c r="AH102" s="26">
        <f>AH12+AH32+AH42+AH43+AH76+AH100</f>
        <v>27</v>
      </c>
      <c r="AI102" s="26">
        <f>AI12+AI32+AI42+AI43+AI76+AI100</f>
        <v>18</v>
      </c>
      <c r="AJ102" s="26">
        <f>AJ12+AJ32+AJ42+AJ43+AJ76+AJ100</f>
        <v>30</v>
      </c>
      <c r="AK102" s="56"/>
      <c r="AL102" s="26">
        <f t="shared" ref="AL102:AQ102" si="47">AL12+AL32+AL42+AL43+AL76+AL100</f>
        <v>54</v>
      </c>
      <c r="AM102" s="26">
        <f t="shared" si="47"/>
        <v>63</v>
      </c>
      <c r="AN102" s="26">
        <f t="shared" si="47"/>
        <v>36</v>
      </c>
      <c r="AO102" s="26">
        <f t="shared" si="47"/>
        <v>24</v>
      </c>
      <c r="AP102" s="26">
        <f t="shared" si="47"/>
        <v>120</v>
      </c>
      <c r="AQ102" s="26">
        <f t="shared" si="47"/>
        <v>30</v>
      </c>
      <c r="AR102" s="56"/>
      <c r="AS102" s="26">
        <f>AS12+AS32+AS42+AS43+AS76+AS100</f>
        <v>45</v>
      </c>
      <c r="AT102" s="26">
        <f>AT12+AT32+AT42+AT43+AT76+AT100</f>
        <v>54</v>
      </c>
      <c r="AU102" s="26">
        <f>AU12+AU32+AU42+AU43+AU76+AU100</f>
        <v>36</v>
      </c>
      <c r="AV102" s="26">
        <f>AV12+AV32+AV42+AV43+AV76+AV100</f>
        <v>24</v>
      </c>
      <c r="AW102" s="26">
        <f>AW12+AW32+AW42+AW43+AW76+AW100</f>
        <v>30</v>
      </c>
      <c r="AX102" s="56"/>
      <c r="AY102" s="26">
        <f>AY12+AY32+AY42+AY43+AY76+AY100</f>
        <v>180</v>
      </c>
      <c r="AZ102" s="26">
        <f>AZ12+AZ32+AZ42+AZ43+AZ76+AZ100</f>
        <v>101</v>
      </c>
    </row>
    <row r="103" spans="1:148" s="3" customFormat="1" x14ac:dyDescent="0.3">
      <c r="B103" s="51" t="s">
        <v>208</v>
      </c>
    </row>
    <row r="104" spans="1:148" s="53" customFormat="1" x14ac:dyDescent="0.3">
      <c r="A104" s="47"/>
      <c r="B104" s="47" t="s">
        <v>242</v>
      </c>
      <c r="C104" s="47"/>
      <c r="D104" s="48"/>
      <c r="E104" s="48"/>
      <c r="F104" s="48"/>
      <c r="G104" s="48"/>
      <c r="H104" s="48"/>
      <c r="I104" s="48"/>
      <c r="J104" s="48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/>
      <c r="EH104" s="52"/>
      <c r="EI104" s="52"/>
      <c r="EJ104" s="52"/>
      <c r="EK104" s="52"/>
      <c r="EL104" s="52"/>
      <c r="EM104" s="52"/>
      <c r="EN104" s="52"/>
    </row>
    <row r="105" spans="1:148" s="59" customFormat="1" x14ac:dyDescent="0.3">
      <c r="A105" s="57" t="s">
        <v>241</v>
      </c>
      <c r="B105" s="57"/>
      <c r="C105" s="57"/>
      <c r="D105" s="57"/>
      <c r="E105" s="40"/>
      <c r="F105" s="40"/>
      <c r="G105" s="40"/>
      <c r="H105" s="40"/>
      <c r="I105" s="40"/>
      <c r="J105" s="40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  <c r="EN105" s="58"/>
    </row>
    <row r="106" spans="1:148" s="53" customFormat="1" ht="13.8" x14ac:dyDescent="0.3">
      <c r="A106" s="54"/>
      <c r="B106" s="54"/>
      <c r="C106" s="54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  <c r="EI106" s="52"/>
      <c r="EJ106" s="52"/>
      <c r="EK106" s="52"/>
      <c r="EL106" s="52"/>
      <c r="EM106" s="52"/>
      <c r="EN106" s="52"/>
      <c r="EO106" s="52"/>
      <c r="EP106" s="52"/>
      <c r="EQ106" s="52"/>
      <c r="ER106" s="52"/>
    </row>
    <row r="107" spans="1:148" s="53" customFormat="1" ht="13.8" x14ac:dyDescent="0.3">
      <c r="A107" s="54"/>
      <c r="B107" s="54"/>
      <c r="C107" s="54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/>
      <c r="EJ107" s="52"/>
      <c r="EK107" s="52"/>
      <c r="EL107" s="52"/>
      <c r="EM107" s="52"/>
      <c r="EN107" s="52"/>
      <c r="EO107" s="52"/>
      <c r="EP107" s="52"/>
      <c r="EQ107" s="52"/>
      <c r="ER107" s="52"/>
    </row>
    <row r="108" spans="1:148" s="53" customFormat="1" ht="13.8" x14ac:dyDescent="0.3">
      <c r="A108" s="54"/>
      <c r="B108" s="54" t="s">
        <v>225</v>
      </c>
      <c r="C108" s="54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/>
      <c r="EF108" s="52"/>
      <c r="EG108" s="52"/>
      <c r="EH108" s="52"/>
      <c r="EI108" s="52"/>
      <c r="EJ108" s="52"/>
      <c r="EK108" s="52"/>
      <c r="EL108" s="52"/>
      <c r="EM108" s="52"/>
      <c r="EN108" s="52"/>
      <c r="EO108" s="52"/>
      <c r="EP108" s="52"/>
      <c r="EQ108" s="52"/>
      <c r="ER108" s="52"/>
    </row>
    <row r="109" spans="1:148" s="53" customFormat="1" ht="13.8" x14ac:dyDescent="0.3">
      <c r="A109" s="54"/>
      <c r="B109" s="54" t="s">
        <v>227</v>
      </c>
      <c r="C109" s="54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 t="s">
        <v>226</v>
      </c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/>
      <c r="EC109" s="52"/>
      <c r="ED109" s="52"/>
      <c r="EE109" s="52"/>
      <c r="EF109" s="52"/>
      <c r="EG109" s="52"/>
      <c r="EH109" s="52"/>
      <c r="EI109" s="52"/>
      <c r="EJ109" s="52"/>
      <c r="EK109" s="52"/>
      <c r="EL109" s="52"/>
      <c r="EM109" s="52"/>
      <c r="EN109" s="52"/>
      <c r="EO109" s="52"/>
      <c r="EP109" s="52"/>
      <c r="EQ109" s="52"/>
      <c r="ER109" s="52"/>
    </row>
    <row r="111" spans="1:148" hidden="1" x14ac:dyDescent="0.3"/>
    <row r="112" spans="1:148" hidden="1" x14ac:dyDescent="0.3"/>
    <row r="113" hidden="1" x14ac:dyDescent="0.3"/>
    <row r="114" hidden="1" x14ac:dyDescent="0.3"/>
    <row r="115" hidden="1" x14ac:dyDescent="0.3"/>
    <row r="116" hidden="1" x14ac:dyDescent="0.3"/>
  </sheetData>
  <mergeCells count="661">
    <mergeCell ref="A5:A8"/>
    <mergeCell ref="S6:Y6"/>
    <mergeCell ref="AJ7:AJ8"/>
    <mergeCell ref="AN7:AN8"/>
    <mergeCell ref="AO7:AO8"/>
    <mergeCell ref="AQ7:AQ8"/>
    <mergeCell ref="AU7:AU8"/>
    <mergeCell ref="K7:K8"/>
    <mergeCell ref="E5:K6"/>
    <mergeCell ref="L6:R6"/>
    <mergeCell ref="R7:R8"/>
    <mergeCell ref="U7:U8"/>
    <mergeCell ref="V7:V8"/>
    <mergeCell ref="W7:W8"/>
    <mergeCell ref="X7:X8"/>
    <mergeCell ref="AB7:AB8"/>
    <mergeCell ref="AS6:AX6"/>
    <mergeCell ref="AL6:AR6"/>
    <mergeCell ref="AL7:AL8"/>
    <mergeCell ref="AM7:AM8"/>
    <mergeCell ref="J7:J8"/>
    <mergeCell ref="AP7:AP8"/>
    <mergeCell ref="AG7:AG8"/>
    <mergeCell ref="AT7:AT8"/>
    <mergeCell ref="AS98:AS99"/>
    <mergeCell ref="AT98:AT99"/>
    <mergeCell ref="L98:L99"/>
    <mergeCell ref="M98:M99"/>
    <mergeCell ref="P98:P99"/>
    <mergeCell ref="S98:S99"/>
    <mergeCell ref="T98:T99"/>
    <mergeCell ref="Y98:Y99"/>
    <mergeCell ref="Z98:Z99"/>
    <mergeCell ref="AA98:AA99"/>
    <mergeCell ref="AE98:AE99"/>
    <mergeCell ref="AF98:AF99"/>
    <mergeCell ref="AG98:AG99"/>
    <mergeCell ref="AK98:AK99"/>
    <mergeCell ref="AH98:AH99"/>
    <mergeCell ref="AI98:AI99"/>
    <mergeCell ref="AJ98:AJ99"/>
    <mergeCell ref="N98:N99"/>
    <mergeCell ref="O98:O99"/>
    <mergeCell ref="Q98:Q99"/>
    <mergeCell ref="R98:R99"/>
    <mergeCell ref="U98:U99"/>
    <mergeCell ref="V98:V99"/>
    <mergeCell ref="W98:W99"/>
    <mergeCell ref="P92:P93"/>
    <mergeCell ref="S92:S93"/>
    <mergeCell ref="H98:H99"/>
    <mergeCell ref="I98:I99"/>
    <mergeCell ref="J98:J99"/>
    <mergeCell ref="E98:E99"/>
    <mergeCell ref="AL94:AL95"/>
    <mergeCell ref="AM94:AM95"/>
    <mergeCell ref="AR94:AR95"/>
    <mergeCell ref="P96:P97"/>
    <mergeCell ref="S96:S97"/>
    <mergeCell ref="T96:T97"/>
    <mergeCell ref="L96:L97"/>
    <mergeCell ref="M96:M97"/>
    <mergeCell ref="L94:L95"/>
    <mergeCell ref="M94:M95"/>
    <mergeCell ref="F98:F99"/>
    <mergeCell ref="G98:G99"/>
    <mergeCell ref="AR98:AR99"/>
    <mergeCell ref="AL98:AL99"/>
    <mergeCell ref="AM98:AM99"/>
    <mergeCell ref="N94:N95"/>
    <mergeCell ref="O94:O95"/>
    <mergeCell ref="AB94:AB95"/>
    <mergeCell ref="P94:P95"/>
    <mergeCell ref="S94:S95"/>
    <mergeCell ref="T94:T95"/>
    <mergeCell ref="Q94:Q95"/>
    <mergeCell ref="R94:R95"/>
    <mergeCell ref="U94:U95"/>
    <mergeCell ref="V94:V95"/>
    <mergeCell ref="W94:W95"/>
    <mergeCell ref="X94:X95"/>
    <mergeCell ref="AG96:AG97"/>
    <mergeCell ref="AK92:AK93"/>
    <mergeCell ref="AK96:AK97"/>
    <mergeCell ref="T92:T93"/>
    <mergeCell ref="Y92:Y93"/>
    <mergeCell ref="Z92:Z93"/>
    <mergeCell ref="AA92:AA93"/>
    <mergeCell ref="U92:U93"/>
    <mergeCell ref="V92:V93"/>
    <mergeCell ref="W92:W93"/>
    <mergeCell ref="X92:X93"/>
    <mergeCell ref="AC94:AC95"/>
    <mergeCell ref="AD94:AD95"/>
    <mergeCell ref="AA96:AA97"/>
    <mergeCell ref="AC88:AC89"/>
    <mergeCell ref="AD88:AD89"/>
    <mergeCell ref="AC96:AC97"/>
    <mergeCell ref="AD96:AD97"/>
    <mergeCell ref="Y94:Y95"/>
    <mergeCell ref="Z94:Z95"/>
    <mergeCell ref="AA94:AA95"/>
    <mergeCell ref="AL92:AL93"/>
    <mergeCell ref="AE92:AE93"/>
    <mergeCell ref="AE94:AE95"/>
    <mergeCell ref="AB92:AB93"/>
    <mergeCell ref="AC92:AC93"/>
    <mergeCell ref="AD92:AD93"/>
    <mergeCell ref="AH96:AH97"/>
    <mergeCell ref="AI96:AI97"/>
    <mergeCell ref="AJ96:AJ97"/>
    <mergeCell ref="AH92:AH93"/>
    <mergeCell ref="AI92:AI93"/>
    <mergeCell ref="AJ92:AJ93"/>
    <mergeCell ref="AH94:AH95"/>
    <mergeCell ref="AF92:AF93"/>
    <mergeCell ref="AG92:AG93"/>
    <mergeCell ref="AE96:AE97"/>
    <mergeCell ref="AF96:AF97"/>
    <mergeCell ref="AT90:AT91"/>
    <mergeCell ref="AS90:AS91"/>
    <mergeCell ref="AM88:AM89"/>
    <mergeCell ref="AR88:AR89"/>
    <mergeCell ref="AJ90:AJ91"/>
    <mergeCell ref="AE90:AE91"/>
    <mergeCell ref="AF90:AF91"/>
    <mergeCell ref="AG90:AG91"/>
    <mergeCell ref="AN88:AN89"/>
    <mergeCell ref="AO88:AO89"/>
    <mergeCell ref="AP88:AP89"/>
    <mergeCell ref="AN90:AN91"/>
    <mergeCell ref="AO90:AO91"/>
    <mergeCell ref="AP90:AP91"/>
    <mergeCell ref="AJ88:AJ89"/>
    <mergeCell ref="AK90:AK91"/>
    <mergeCell ref="AH90:AH91"/>
    <mergeCell ref="AI90:AI91"/>
    <mergeCell ref="AQ90:AQ91"/>
    <mergeCell ref="AF88:AF89"/>
    <mergeCell ref="AG88:AG89"/>
    <mergeCell ref="L88:L89"/>
    <mergeCell ref="M88:M89"/>
    <mergeCell ref="L92:L93"/>
    <mergeCell ref="M92:M93"/>
    <mergeCell ref="AK78:AK79"/>
    <mergeCell ref="AL78:AL79"/>
    <mergeCell ref="M90:M91"/>
    <mergeCell ref="P90:P91"/>
    <mergeCell ref="S90:S91"/>
    <mergeCell ref="AL88:AL89"/>
    <mergeCell ref="AK88:AK89"/>
    <mergeCell ref="N78:N79"/>
    <mergeCell ref="O78:O79"/>
    <mergeCell ref="Q78:Q79"/>
    <mergeCell ref="R78:R79"/>
    <mergeCell ref="U78:U79"/>
    <mergeCell ref="V78:V79"/>
    <mergeCell ref="W78:W79"/>
    <mergeCell ref="AE88:AE89"/>
    <mergeCell ref="L90:L91"/>
    <mergeCell ref="Q80:Q81"/>
    <mergeCell ref="R80:R81"/>
    <mergeCell ref="AH88:AH89"/>
    <mergeCell ref="AI88:AI89"/>
    <mergeCell ref="AP86:AP87"/>
    <mergeCell ref="AQ86:AQ87"/>
    <mergeCell ref="AK82:AK83"/>
    <mergeCell ref="AF86:AF87"/>
    <mergeCell ref="AM84:AM85"/>
    <mergeCell ref="AQ82:AQ83"/>
    <mergeCell ref="AN84:AN85"/>
    <mergeCell ref="AO84:AO85"/>
    <mergeCell ref="AP84:AP85"/>
    <mergeCell ref="AQ84:AQ85"/>
    <mergeCell ref="AN86:AN87"/>
    <mergeCell ref="AM86:AM87"/>
    <mergeCell ref="AH82:AH83"/>
    <mergeCell ref="AI82:AI83"/>
    <mergeCell ref="AJ82:AJ83"/>
    <mergeCell ref="AH84:AH85"/>
    <mergeCell ref="AI84:AI85"/>
    <mergeCell ref="AJ84:AJ85"/>
    <mergeCell ref="Z86:Z87"/>
    <mergeCell ref="AA86:AA87"/>
    <mergeCell ref="AK80:AK81"/>
    <mergeCell ref="AL80:AL81"/>
    <mergeCell ref="AF82:AF83"/>
    <mergeCell ref="AG82:AG83"/>
    <mergeCell ref="AB84:AB85"/>
    <mergeCell ref="AE86:AE87"/>
    <mergeCell ref="AL84:AL85"/>
    <mergeCell ref="AK84:AK85"/>
    <mergeCell ref="AG86:AG87"/>
    <mergeCell ref="AK86:AK87"/>
    <mergeCell ref="AL86:AL87"/>
    <mergeCell ref="AH86:AH87"/>
    <mergeCell ref="AI86:AI87"/>
    <mergeCell ref="AJ86:AJ87"/>
    <mergeCell ref="AC84:AC85"/>
    <mergeCell ref="AD84:AD85"/>
    <mergeCell ref="AE82:AE83"/>
    <mergeCell ref="L84:L85"/>
    <mergeCell ref="M84:M85"/>
    <mergeCell ref="AA82:AA83"/>
    <mergeCell ref="N84:N85"/>
    <mergeCell ref="O84:O85"/>
    <mergeCell ref="Q84:Q85"/>
    <mergeCell ref="R84:R85"/>
    <mergeCell ref="U84:U85"/>
    <mergeCell ref="V84:V85"/>
    <mergeCell ref="W84:W85"/>
    <mergeCell ref="P84:P85"/>
    <mergeCell ref="L82:L83"/>
    <mergeCell ref="M82:M83"/>
    <mergeCell ref="P82:P83"/>
    <mergeCell ref="S82:S83"/>
    <mergeCell ref="X84:X85"/>
    <mergeCell ref="Q82:Q83"/>
    <mergeCell ref="R82:R83"/>
    <mergeCell ref="U82:U83"/>
    <mergeCell ref="V82:V83"/>
    <mergeCell ref="W82:W83"/>
    <mergeCell ref="X82:X83"/>
    <mergeCell ref="D61:D64"/>
    <mergeCell ref="Z7:Z8"/>
    <mergeCell ref="AA7:AA8"/>
    <mergeCell ref="AE7:AE8"/>
    <mergeCell ref="AR7:AR8"/>
    <mergeCell ref="O7:O8"/>
    <mergeCell ref="Q7:Q8"/>
    <mergeCell ref="AK63:AK64"/>
    <mergeCell ref="AL63:AL64"/>
    <mergeCell ref="AM63:AM64"/>
    <mergeCell ref="AR63:AR64"/>
    <mergeCell ref="I63:I64"/>
    <mergeCell ref="L63:L64"/>
    <mergeCell ref="M63:M64"/>
    <mergeCell ref="P63:P64"/>
    <mergeCell ref="S63:S64"/>
    <mergeCell ref="T63:T64"/>
    <mergeCell ref="N63:N64"/>
    <mergeCell ref="O63:O64"/>
    <mergeCell ref="Q63:Q64"/>
    <mergeCell ref="Z63:Z64"/>
    <mergeCell ref="AA63:AA64"/>
    <mergeCell ref="J63:J64"/>
    <mergeCell ref="Y63:Y64"/>
    <mergeCell ref="B9:AZ9"/>
    <mergeCell ref="AZ5:AZ8"/>
    <mergeCell ref="N7:N8"/>
    <mergeCell ref="H7:H8"/>
    <mergeCell ref="I7:I8"/>
    <mergeCell ref="B61:B64"/>
    <mergeCell ref="C61:C64"/>
    <mergeCell ref="AE63:AE64"/>
    <mergeCell ref="AF63:AF64"/>
    <mergeCell ref="AG63:AG64"/>
    <mergeCell ref="E63:E64"/>
    <mergeCell ref="H63:H64"/>
    <mergeCell ref="A46:J46"/>
    <mergeCell ref="AY5:AY8"/>
    <mergeCell ref="AC7:AC8"/>
    <mergeCell ref="AD7:AD8"/>
    <mergeCell ref="AH7:AH8"/>
    <mergeCell ref="AI7:AI8"/>
    <mergeCell ref="A61:A64"/>
    <mergeCell ref="AL61:AX61"/>
    <mergeCell ref="S62:Y62"/>
    <mergeCell ref="AL62:AR62"/>
    <mergeCell ref="AS62:AX62"/>
    <mergeCell ref="B13:AZ13"/>
    <mergeCell ref="AE78:AE79"/>
    <mergeCell ref="AF78:AF79"/>
    <mergeCell ref="AG78:AG79"/>
    <mergeCell ref="B77:AZ77"/>
    <mergeCell ref="M78:M79"/>
    <mergeCell ref="L80:L81"/>
    <mergeCell ref="M80:M81"/>
    <mergeCell ref="P80:P81"/>
    <mergeCell ref="S80:S81"/>
    <mergeCell ref="T80:T81"/>
    <mergeCell ref="AR80:AR81"/>
    <mergeCell ref="AS80:AS81"/>
    <mergeCell ref="N80:N81"/>
    <mergeCell ref="O80:O81"/>
    <mergeCell ref="AI80:AI81"/>
    <mergeCell ref="AJ80:AJ81"/>
    <mergeCell ref="U80:U81"/>
    <mergeCell ref="V80:V81"/>
    <mergeCell ref="Z78:Z79"/>
    <mergeCell ref="AA78:AA79"/>
    <mergeCell ref="P78:P79"/>
    <mergeCell ref="AG80:AG81"/>
    <mergeCell ref="H78:H79"/>
    <mergeCell ref="W88:W89"/>
    <mergeCell ref="Z62:AE62"/>
    <mergeCell ref="AF62:AK62"/>
    <mergeCell ref="Y7:Y8"/>
    <mergeCell ref="AZ61:AZ64"/>
    <mergeCell ref="E94:E95"/>
    <mergeCell ref="F94:F95"/>
    <mergeCell ref="E96:E97"/>
    <mergeCell ref="F96:F97"/>
    <mergeCell ref="G96:G97"/>
    <mergeCell ref="G94:G95"/>
    <mergeCell ref="F90:F91"/>
    <mergeCell ref="G90:G91"/>
    <mergeCell ref="F92:F93"/>
    <mergeCell ref="G92:G93"/>
    <mergeCell ref="H92:H93"/>
    <mergeCell ref="I92:I93"/>
    <mergeCell ref="J92:J93"/>
    <mergeCell ref="AM92:AM93"/>
    <mergeCell ref="AR92:AR93"/>
    <mergeCell ref="AF94:AF95"/>
    <mergeCell ref="AG94:AG95"/>
    <mergeCell ref="AK94:AK95"/>
    <mergeCell ref="F84:F85"/>
    <mergeCell ref="R92:R93"/>
    <mergeCell ref="AT63:AT64"/>
    <mergeCell ref="AR78:AR79"/>
    <mergeCell ref="G84:G85"/>
    <mergeCell ref="H88:H89"/>
    <mergeCell ref="I88:I89"/>
    <mergeCell ref="J88:J89"/>
    <mergeCell ref="AG84:AG85"/>
    <mergeCell ref="S84:S85"/>
    <mergeCell ref="T84:T85"/>
    <mergeCell ref="Y84:Y85"/>
    <mergeCell ref="Z84:Z85"/>
    <mergeCell ref="AA84:AA85"/>
    <mergeCell ref="AE84:AE85"/>
    <mergeCell ref="AF84:AF85"/>
    <mergeCell ref="W86:W87"/>
    <mergeCell ref="X86:X87"/>
    <mergeCell ref="AB86:AB87"/>
    <mergeCell ref="N88:N89"/>
    <mergeCell ref="O88:O89"/>
    <mergeCell ref="Q88:Q89"/>
    <mergeCell ref="R88:R89"/>
    <mergeCell ref="U88:U89"/>
    <mergeCell ref="V88:V89"/>
    <mergeCell ref="T90:T91"/>
    <mergeCell ref="AT94:AT95"/>
    <mergeCell ref="AS94:AS95"/>
    <mergeCell ref="AR96:AR97"/>
    <mergeCell ref="AS96:AS97"/>
    <mergeCell ref="AT96:AT97"/>
    <mergeCell ref="H96:H97"/>
    <mergeCell ref="J96:J97"/>
    <mergeCell ref="H86:H87"/>
    <mergeCell ref="I86:I87"/>
    <mergeCell ref="J86:J87"/>
    <mergeCell ref="H94:H95"/>
    <mergeCell ref="I94:I95"/>
    <mergeCell ref="J94:J95"/>
    <mergeCell ref="AM96:AM97"/>
    <mergeCell ref="X88:X89"/>
    <mergeCell ref="AB88:AB89"/>
    <mergeCell ref="AT92:AT93"/>
    <mergeCell ref="AS92:AS93"/>
    <mergeCell ref="AM90:AM91"/>
    <mergeCell ref="AL90:AL91"/>
    <mergeCell ref="N86:N87"/>
    <mergeCell ref="O86:O87"/>
    <mergeCell ref="Q86:Q87"/>
    <mergeCell ref="B101:D101"/>
    <mergeCell ref="B102:C102"/>
    <mergeCell ref="B5:B8"/>
    <mergeCell ref="C5:C8"/>
    <mergeCell ref="D5:D8"/>
    <mergeCell ref="D82:D83"/>
    <mergeCell ref="E7:E8"/>
    <mergeCell ref="D78:D79"/>
    <mergeCell ref="I96:I97"/>
    <mergeCell ref="F7:F8"/>
    <mergeCell ref="D84:D85"/>
    <mergeCell ref="D86:D87"/>
    <mergeCell ref="D88:D89"/>
    <mergeCell ref="B44:C44"/>
    <mergeCell ref="G7:G8"/>
    <mergeCell ref="D80:D81"/>
    <mergeCell ref="E78:E79"/>
    <mergeCell ref="G78:G79"/>
    <mergeCell ref="F78:F79"/>
    <mergeCell ref="G80:G81"/>
    <mergeCell ref="E84:E85"/>
    <mergeCell ref="E80:E81"/>
    <mergeCell ref="D98:D99"/>
    <mergeCell ref="F63:F64"/>
    <mergeCell ref="D92:D93"/>
    <mergeCell ref="F88:F89"/>
    <mergeCell ref="G88:G89"/>
    <mergeCell ref="G86:G87"/>
    <mergeCell ref="D90:D91"/>
    <mergeCell ref="AM82:AM83"/>
    <mergeCell ref="E86:E87"/>
    <mergeCell ref="H90:H91"/>
    <mergeCell ref="I90:I91"/>
    <mergeCell ref="J90:J91"/>
    <mergeCell ref="E82:E83"/>
    <mergeCell ref="E90:E91"/>
    <mergeCell ref="P88:P89"/>
    <mergeCell ref="S88:S89"/>
    <mergeCell ref="T88:T89"/>
    <mergeCell ref="Y88:Y89"/>
    <mergeCell ref="Z88:Z89"/>
    <mergeCell ref="AA88:AA89"/>
    <mergeCell ref="AC90:AC91"/>
    <mergeCell ref="AD90:AD91"/>
    <mergeCell ref="N92:N93"/>
    <mergeCell ref="O92:O93"/>
    <mergeCell ref="Q92:Q93"/>
    <mergeCell ref="E92:E93"/>
    <mergeCell ref="F86:F87"/>
    <mergeCell ref="F82:F83"/>
    <mergeCell ref="G82:G83"/>
    <mergeCell ref="F80:F81"/>
    <mergeCell ref="H80:H81"/>
    <mergeCell ref="X78:X79"/>
    <mergeCell ref="AB78:AB79"/>
    <mergeCell ref="L78:L79"/>
    <mergeCell ref="I80:I81"/>
    <mergeCell ref="L86:L87"/>
    <mergeCell ref="M86:M87"/>
    <mergeCell ref="P86:P87"/>
    <mergeCell ref="I78:I79"/>
    <mergeCell ref="J78:J79"/>
    <mergeCell ref="H82:H83"/>
    <mergeCell ref="I82:I83"/>
    <mergeCell ref="J82:J83"/>
    <mergeCell ref="J80:J81"/>
    <mergeCell ref="H84:H85"/>
    <mergeCell ref="I84:I85"/>
    <mergeCell ref="J84:J85"/>
    <mergeCell ref="Y80:Y81"/>
    <mergeCell ref="T82:T83"/>
    <mergeCell ref="Y82:Y83"/>
    <mergeCell ref="AC78:AC79"/>
    <mergeCell ref="AD78:AD79"/>
    <mergeCell ref="AB80:AB81"/>
    <mergeCell ref="AC80:AC81"/>
    <mergeCell ref="AD80:AD81"/>
    <mergeCell ref="R86:R87"/>
    <mergeCell ref="U86:U87"/>
    <mergeCell ref="V86:V87"/>
    <mergeCell ref="Y78:Y79"/>
    <mergeCell ref="S86:S87"/>
    <mergeCell ref="T86:T87"/>
    <mergeCell ref="Y86:Y87"/>
    <mergeCell ref="AB82:AB83"/>
    <mergeCell ref="AC82:AC83"/>
    <mergeCell ref="AD82:AD83"/>
    <mergeCell ref="Z82:Z83"/>
    <mergeCell ref="S78:S79"/>
    <mergeCell ref="T78:T79"/>
    <mergeCell ref="AC86:AC87"/>
    <mergeCell ref="AD86:AD87"/>
    <mergeCell ref="AZ92:AZ93"/>
    <mergeCell ref="AZ94:AZ95"/>
    <mergeCell ref="AZ96:AZ97"/>
    <mergeCell ref="AZ98:AZ99"/>
    <mergeCell ref="X98:X99"/>
    <mergeCell ref="AB98:AB99"/>
    <mergeCell ref="AC98:AC99"/>
    <mergeCell ref="AD98:AD99"/>
    <mergeCell ref="N96:N97"/>
    <mergeCell ref="O96:O97"/>
    <mergeCell ref="Q96:Q97"/>
    <mergeCell ref="R96:R97"/>
    <mergeCell ref="U96:U97"/>
    <mergeCell ref="V96:V97"/>
    <mergeCell ref="W96:W97"/>
    <mergeCell ref="X96:X97"/>
    <mergeCell ref="AB96:AB97"/>
    <mergeCell ref="Y96:Y97"/>
    <mergeCell ref="Z96:Z97"/>
    <mergeCell ref="AQ94:AQ95"/>
    <mergeCell ref="AY94:AY95"/>
    <mergeCell ref="AU96:AU97"/>
    <mergeCell ref="AV96:AV97"/>
    <mergeCell ref="AW96:AW97"/>
    <mergeCell ref="B33:AZ33"/>
    <mergeCell ref="AZ78:AZ79"/>
    <mergeCell ref="AZ80:AZ81"/>
    <mergeCell ref="AZ82:AZ83"/>
    <mergeCell ref="AZ84:AZ85"/>
    <mergeCell ref="AZ86:AZ87"/>
    <mergeCell ref="AZ88:AZ89"/>
    <mergeCell ref="AZ90:AZ91"/>
    <mergeCell ref="D94:D95"/>
    <mergeCell ref="AU78:AU79"/>
    <mergeCell ref="AV78:AV79"/>
    <mergeCell ref="AX78:AX79"/>
    <mergeCell ref="AY78:AY79"/>
    <mergeCell ref="AW78:AW79"/>
    <mergeCell ref="AX63:AX64"/>
    <mergeCell ref="AP63:AP64"/>
    <mergeCell ref="AO63:AO64"/>
    <mergeCell ref="AQ63:AQ64"/>
    <mergeCell ref="AT78:AT79"/>
    <mergeCell ref="AS78:AS79"/>
    <mergeCell ref="W80:W81"/>
    <mergeCell ref="X80:X81"/>
    <mergeCell ref="N82:N83"/>
    <mergeCell ref="O82:O83"/>
    <mergeCell ref="D96:D97"/>
    <mergeCell ref="AS86:AS87"/>
    <mergeCell ref="AR84:AR85"/>
    <mergeCell ref="AR90:AR91"/>
    <mergeCell ref="AL82:AL83"/>
    <mergeCell ref="B65:AZ65"/>
    <mergeCell ref="AY61:AY64"/>
    <mergeCell ref="AU63:AU64"/>
    <mergeCell ref="AV63:AV64"/>
    <mergeCell ref="E88:E89"/>
    <mergeCell ref="E61:K62"/>
    <mergeCell ref="L62:R62"/>
    <mergeCell ref="R63:R64"/>
    <mergeCell ref="U63:U64"/>
    <mergeCell ref="V63:V64"/>
    <mergeCell ref="W63:W64"/>
    <mergeCell ref="X63:X64"/>
    <mergeCell ref="AB63:AB64"/>
    <mergeCell ref="G63:G64"/>
    <mergeCell ref="L61:Y61"/>
    <mergeCell ref="Z61:AK61"/>
    <mergeCell ref="K63:K64"/>
    <mergeCell ref="AP78:AP79"/>
    <mergeCell ref="AQ78:AQ79"/>
    <mergeCell ref="AV7:AV8"/>
    <mergeCell ref="AW7:AW8"/>
    <mergeCell ref="AX7:AX8"/>
    <mergeCell ref="AS63:AS64"/>
    <mergeCell ref="AL5:AX5"/>
    <mergeCell ref="L5:Y5"/>
    <mergeCell ref="AC63:AC64"/>
    <mergeCell ref="AD63:AD64"/>
    <mergeCell ref="AH63:AH64"/>
    <mergeCell ref="AI63:AI64"/>
    <mergeCell ref="AJ63:AJ64"/>
    <mergeCell ref="Z5:AK5"/>
    <mergeCell ref="L7:L8"/>
    <mergeCell ref="AF7:AF8"/>
    <mergeCell ref="AK7:AK8"/>
    <mergeCell ref="M7:M8"/>
    <mergeCell ref="P7:P8"/>
    <mergeCell ref="S7:S8"/>
    <mergeCell ref="Z6:AE6"/>
    <mergeCell ref="AF6:AK6"/>
    <mergeCell ref="T7:T8"/>
    <mergeCell ref="AN63:AN64"/>
    <mergeCell ref="AS7:AS8"/>
    <mergeCell ref="AW63:AW64"/>
    <mergeCell ref="AN80:AN81"/>
    <mergeCell ref="AO80:AO81"/>
    <mergeCell ref="AF80:AF81"/>
    <mergeCell ref="Z80:Z81"/>
    <mergeCell ref="AA80:AA81"/>
    <mergeCell ref="AP80:AP81"/>
    <mergeCell ref="AN78:AN79"/>
    <mergeCell ref="AO78:AO79"/>
    <mergeCell ref="N90:N91"/>
    <mergeCell ref="O90:O91"/>
    <mergeCell ref="Q90:Q91"/>
    <mergeCell ref="R90:R91"/>
    <mergeCell ref="U90:U91"/>
    <mergeCell ref="V90:V91"/>
    <mergeCell ref="W90:W91"/>
    <mergeCell ref="X90:X91"/>
    <mergeCell ref="AB90:AB91"/>
    <mergeCell ref="Y90:Y91"/>
    <mergeCell ref="Z90:Z91"/>
    <mergeCell ref="AA90:AA91"/>
    <mergeCell ref="AO86:AO87"/>
    <mergeCell ref="AN82:AN83"/>
    <mergeCell ref="AM80:AM81"/>
    <mergeCell ref="AI78:AI79"/>
    <mergeCell ref="AH78:AH79"/>
    <mergeCell ref="AJ78:AJ79"/>
    <mergeCell ref="AH80:AH81"/>
    <mergeCell ref="AM78:AM79"/>
    <mergeCell ref="AE80:AE81"/>
    <mergeCell ref="AQ96:AQ97"/>
    <mergeCell ref="AN98:AN99"/>
    <mergeCell ref="AO98:AO99"/>
    <mergeCell ref="AP98:AP99"/>
    <mergeCell ref="AQ98:AQ99"/>
    <mergeCell ref="AN96:AN97"/>
    <mergeCell ref="AO96:AO97"/>
    <mergeCell ref="AP96:AP97"/>
    <mergeCell ref="AI94:AI95"/>
    <mergeCell ref="AJ94:AJ95"/>
    <mergeCell ref="AL96:AL97"/>
    <mergeCell ref="AN92:AN93"/>
    <mergeCell ref="AO92:AO93"/>
    <mergeCell ref="AQ88:AQ89"/>
    <mergeCell ref="AP92:AP93"/>
    <mergeCell ref="AQ92:AQ93"/>
    <mergeCell ref="AN94:AN95"/>
    <mergeCell ref="AO94:AO95"/>
    <mergeCell ref="AP94:AP95"/>
    <mergeCell ref="AU82:AU83"/>
    <mergeCell ref="AV82:AV83"/>
    <mergeCell ref="AW82:AW83"/>
    <mergeCell ref="AX82:AX83"/>
    <mergeCell ref="AQ80:AQ81"/>
    <mergeCell ref="AO82:AO83"/>
    <mergeCell ref="AP82:AP83"/>
    <mergeCell ref="AU88:AU89"/>
    <mergeCell ref="AV88:AV89"/>
    <mergeCell ref="AW88:AW89"/>
    <mergeCell ref="AX88:AX89"/>
    <mergeCell ref="AU80:AU81"/>
    <mergeCell ref="AV80:AV81"/>
    <mergeCell ref="AW80:AW81"/>
    <mergeCell ref="AT80:AT81"/>
    <mergeCell ref="AS84:AS85"/>
    <mergeCell ref="AT84:AT85"/>
    <mergeCell ref="AS88:AS89"/>
    <mergeCell ref="AT88:AT89"/>
    <mergeCell ref="AT86:AT87"/>
    <mergeCell ref="AR82:AR83"/>
    <mergeCell ref="AS82:AS83"/>
    <mergeCell ref="AT82:AT83"/>
    <mergeCell ref="AR86:AR87"/>
    <mergeCell ref="AY88:AY89"/>
    <mergeCell ref="AY80:AY81"/>
    <mergeCell ref="AU90:AU91"/>
    <mergeCell ref="AV90:AV91"/>
    <mergeCell ref="AW90:AW91"/>
    <mergeCell ref="AX90:AX91"/>
    <mergeCell ref="AY90:AY91"/>
    <mergeCell ref="AU92:AU93"/>
    <mergeCell ref="AV92:AV93"/>
    <mergeCell ref="AW92:AW93"/>
    <mergeCell ref="AX92:AX93"/>
    <mergeCell ref="AY92:AY93"/>
    <mergeCell ref="AY82:AY83"/>
    <mergeCell ref="AU84:AU85"/>
    <mergeCell ref="AV84:AV85"/>
    <mergeCell ref="AW84:AW85"/>
    <mergeCell ref="AX84:AX85"/>
    <mergeCell ref="AY84:AY85"/>
    <mergeCell ref="AU86:AU87"/>
    <mergeCell ref="AV86:AV87"/>
    <mergeCell ref="AW86:AW87"/>
    <mergeCell ref="AX86:AX87"/>
    <mergeCell ref="AY86:AY87"/>
    <mergeCell ref="AX80:AX81"/>
    <mergeCell ref="AX96:AX97"/>
    <mergeCell ref="AY96:AY97"/>
    <mergeCell ref="AU98:AU99"/>
    <mergeCell ref="AV98:AV99"/>
    <mergeCell ref="AW98:AW99"/>
    <mergeCell ref="AX98:AX99"/>
    <mergeCell ref="AY98:AY99"/>
    <mergeCell ref="AX94:AX95"/>
    <mergeCell ref="AU94:AU95"/>
    <mergeCell ref="AV94:AV95"/>
    <mergeCell ref="AW94:AW95"/>
  </mergeCells>
  <phoneticPr fontId="1" type="noConversion"/>
  <printOptions horizontalCentered="1"/>
  <pageMargins left="0.19685039370078741" right="0.19685039370078741" top="0.19685039370078741" bottom="0.19685039370078741" header="0" footer="0"/>
  <pageSetup paperSize="9" scale="40" pageOrder="overThenDown" orientation="landscape" horizontalDpi="4294967295" verticalDpi="4294967295" r:id="rId1"/>
  <rowBreaks count="1" manualBreakCount="1">
    <brk id="55" max="5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119"/>
  <sheetViews>
    <sheetView showGridLines="0" tabSelected="1" view="pageBreakPreview" topLeftCell="A85" zoomScale="50" zoomScaleNormal="85" zoomScaleSheetLayoutView="50" workbookViewId="0">
      <selection activeCell="AB109" sqref="AB109"/>
    </sheetView>
  </sheetViews>
  <sheetFormatPr defaultColWidth="7.6640625" defaultRowHeight="15.6" x14ac:dyDescent="0.3"/>
  <cols>
    <col min="1" max="1" width="5.88671875" style="2" customWidth="1"/>
    <col min="2" max="2" width="17" style="1" customWidth="1"/>
    <col min="3" max="3" width="41.21875" style="1" customWidth="1"/>
    <col min="4" max="4" width="6.44140625" style="1" customWidth="1"/>
    <col min="5" max="5" width="6.33203125" style="1" customWidth="1"/>
    <col min="6" max="51" width="5.33203125" style="1" customWidth="1"/>
    <col min="52" max="52" width="9.44140625" style="1" customWidth="1"/>
    <col min="53" max="56" width="7.6640625" style="1" hidden="1" customWidth="1"/>
    <col min="57" max="57" width="7" style="1" hidden="1" customWidth="1"/>
    <col min="58" max="61" width="7.6640625" style="1" hidden="1" customWidth="1"/>
    <col min="62" max="62" width="2.33203125" style="1" customWidth="1"/>
    <col min="63" max="16384" width="7.6640625" style="1"/>
  </cols>
  <sheetData>
    <row r="1" spans="1:188" s="42" customFormat="1" ht="16.2" thickTop="1" x14ac:dyDescent="0.3">
      <c r="A1" s="37" t="s">
        <v>214</v>
      </c>
      <c r="B1" s="38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40"/>
      <c r="GF1" s="41"/>
    </row>
    <row r="2" spans="1:188" s="42" customFormat="1" x14ac:dyDescent="0.3">
      <c r="A2" s="43" t="s">
        <v>238</v>
      </c>
      <c r="B2" s="44"/>
      <c r="C2" s="44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5"/>
      <c r="BW2" s="40"/>
      <c r="BX2" s="40"/>
      <c r="BY2" s="40"/>
      <c r="BZ2" s="40"/>
      <c r="CA2" s="45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1"/>
    </row>
    <row r="3" spans="1:188" s="42" customFormat="1" x14ac:dyDescent="0.3">
      <c r="A3" s="43" t="s">
        <v>240</v>
      </c>
      <c r="B3" s="44"/>
      <c r="C3" s="44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1"/>
    </row>
    <row r="4" spans="1:188" s="42" customFormat="1" x14ac:dyDescent="0.3">
      <c r="A4" s="46"/>
      <c r="B4" s="47"/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0"/>
      <c r="GF4" s="41"/>
    </row>
    <row r="5" spans="1:188" ht="15.75" customHeight="1" x14ac:dyDescent="0.3">
      <c r="A5" s="69" t="s">
        <v>186</v>
      </c>
      <c r="B5" s="112" t="s">
        <v>31</v>
      </c>
      <c r="C5" s="69" t="s">
        <v>0</v>
      </c>
      <c r="D5" s="79" t="s">
        <v>1</v>
      </c>
      <c r="E5" s="117" t="s">
        <v>2</v>
      </c>
      <c r="F5" s="118"/>
      <c r="G5" s="118"/>
      <c r="H5" s="118"/>
      <c r="I5" s="118"/>
      <c r="J5" s="118"/>
      <c r="K5" s="119"/>
      <c r="L5" s="81" t="s">
        <v>33</v>
      </c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0" t="s">
        <v>34</v>
      </c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 t="s">
        <v>35</v>
      </c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9" t="s">
        <v>231</v>
      </c>
      <c r="AZ5" s="89" t="s">
        <v>232</v>
      </c>
    </row>
    <row r="6" spans="1:188" ht="15.75" customHeight="1" x14ac:dyDescent="0.3">
      <c r="A6" s="69"/>
      <c r="B6" s="112"/>
      <c r="C6" s="69"/>
      <c r="D6" s="79"/>
      <c r="E6" s="120"/>
      <c r="F6" s="121"/>
      <c r="G6" s="121"/>
      <c r="H6" s="121"/>
      <c r="I6" s="121"/>
      <c r="J6" s="121"/>
      <c r="K6" s="122"/>
      <c r="L6" s="123" t="s">
        <v>188</v>
      </c>
      <c r="M6" s="124"/>
      <c r="N6" s="124"/>
      <c r="O6" s="124"/>
      <c r="P6" s="124"/>
      <c r="Q6" s="124"/>
      <c r="R6" s="125"/>
      <c r="S6" s="116" t="s">
        <v>189</v>
      </c>
      <c r="T6" s="116"/>
      <c r="U6" s="116"/>
      <c r="V6" s="116"/>
      <c r="W6" s="116"/>
      <c r="X6" s="116"/>
      <c r="Y6" s="116"/>
      <c r="Z6" s="80" t="s">
        <v>190</v>
      </c>
      <c r="AA6" s="80"/>
      <c r="AB6" s="80"/>
      <c r="AC6" s="80"/>
      <c r="AD6" s="80"/>
      <c r="AE6" s="80"/>
      <c r="AF6" s="86" t="s">
        <v>191</v>
      </c>
      <c r="AG6" s="86"/>
      <c r="AH6" s="86"/>
      <c r="AI6" s="86"/>
      <c r="AJ6" s="86"/>
      <c r="AK6" s="86"/>
      <c r="AL6" s="80" t="s">
        <v>192</v>
      </c>
      <c r="AM6" s="80"/>
      <c r="AN6" s="80"/>
      <c r="AO6" s="80"/>
      <c r="AP6" s="80"/>
      <c r="AQ6" s="80"/>
      <c r="AR6" s="80"/>
      <c r="AS6" s="86" t="s">
        <v>193</v>
      </c>
      <c r="AT6" s="86"/>
      <c r="AU6" s="86"/>
      <c r="AV6" s="86"/>
      <c r="AW6" s="86"/>
      <c r="AX6" s="86"/>
      <c r="AY6" s="90"/>
      <c r="AZ6" s="90"/>
    </row>
    <row r="7" spans="1:188" ht="15" customHeight="1" x14ac:dyDescent="0.3">
      <c r="A7" s="69"/>
      <c r="B7" s="112"/>
      <c r="C7" s="69"/>
      <c r="D7" s="79"/>
      <c r="E7" s="79" t="s">
        <v>3</v>
      </c>
      <c r="F7" s="79" t="s">
        <v>239</v>
      </c>
      <c r="G7" s="83" t="s">
        <v>215</v>
      </c>
      <c r="H7" s="83" t="s">
        <v>216</v>
      </c>
      <c r="I7" s="83" t="s">
        <v>217</v>
      </c>
      <c r="J7" s="82" t="s">
        <v>218</v>
      </c>
      <c r="K7" s="84" t="s">
        <v>220</v>
      </c>
      <c r="L7" s="79" t="s">
        <v>4</v>
      </c>
      <c r="M7" s="83" t="s">
        <v>215</v>
      </c>
      <c r="N7" s="83" t="s">
        <v>216</v>
      </c>
      <c r="O7" s="82" t="s">
        <v>218</v>
      </c>
      <c r="P7" s="84" t="s">
        <v>220</v>
      </c>
      <c r="Q7" s="77" t="s">
        <v>32</v>
      </c>
      <c r="R7" s="77" t="s">
        <v>221</v>
      </c>
      <c r="S7" s="79" t="s">
        <v>4</v>
      </c>
      <c r="T7" s="83" t="s">
        <v>215</v>
      </c>
      <c r="U7" s="83" t="s">
        <v>216</v>
      </c>
      <c r="V7" s="82" t="s">
        <v>218</v>
      </c>
      <c r="W7" s="84" t="s">
        <v>220</v>
      </c>
      <c r="X7" s="77" t="s">
        <v>32</v>
      </c>
      <c r="Y7" s="77" t="s">
        <v>221</v>
      </c>
      <c r="Z7" s="79" t="s">
        <v>4</v>
      </c>
      <c r="AA7" s="83" t="s">
        <v>215</v>
      </c>
      <c r="AB7" s="83" t="s">
        <v>216</v>
      </c>
      <c r="AC7" s="82" t="s">
        <v>218</v>
      </c>
      <c r="AD7" s="77" t="s">
        <v>32</v>
      </c>
      <c r="AE7" s="77" t="s">
        <v>221</v>
      </c>
      <c r="AF7" s="79" t="s">
        <v>4</v>
      </c>
      <c r="AG7" s="83" t="s">
        <v>215</v>
      </c>
      <c r="AH7" s="83" t="s">
        <v>216</v>
      </c>
      <c r="AI7" s="82" t="s">
        <v>218</v>
      </c>
      <c r="AJ7" s="77" t="s">
        <v>32</v>
      </c>
      <c r="AK7" s="77" t="s">
        <v>221</v>
      </c>
      <c r="AL7" s="79" t="s">
        <v>4</v>
      </c>
      <c r="AM7" s="83" t="s">
        <v>215</v>
      </c>
      <c r="AN7" s="83" t="s">
        <v>216</v>
      </c>
      <c r="AO7" s="75" t="s">
        <v>222</v>
      </c>
      <c r="AP7" s="89" t="s">
        <v>235</v>
      </c>
      <c r="AQ7" s="77" t="s">
        <v>32</v>
      </c>
      <c r="AR7" s="77" t="s">
        <v>221</v>
      </c>
      <c r="AS7" s="79" t="s">
        <v>4</v>
      </c>
      <c r="AT7" s="83" t="s">
        <v>215</v>
      </c>
      <c r="AU7" s="83" t="s">
        <v>216</v>
      </c>
      <c r="AV7" s="75" t="s">
        <v>222</v>
      </c>
      <c r="AW7" s="77" t="s">
        <v>32</v>
      </c>
      <c r="AX7" s="77" t="s">
        <v>221</v>
      </c>
      <c r="AY7" s="90"/>
      <c r="AZ7" s="90"/>
    </row>
    <row r="8" spans="1:188" ht="114.9" customHeight="1" x14ac:dyDescent="0.3">
      <c r="A8" s="69"/>
      <c r="B8" s="112"/>
      <c r="C8" s="69"/>
      <c r="D8" s="79"/>
      <c r="E8" s="79"/>
      <c r="F8" s="79"/>
      <c r="G8" s="83"/>
      <c r="H8" s="83"/>
      <c r="I8" s="83"/>
      <c r="J8" s="82"/>
      <c r="K8" s="85"/>
      <c r="L8" s="79"/>
      <c r="M8" s="83"/>
      <c r="N8" s="83"/>
      <c r="O8" s="82"/>
      <c r="P8" s="85"/>
      <c r="Q8" s="78"/>
      <c r="R8" s="78"/>
      <c r="S8" s="79"/>
      <c r="T8" s="83"/>
      <c r="U8" s="83"/>
      <c r="V8" s="82"/>
      <c r="W8" s="85"/>
      <c r="X8" s="78"/>
      <c r="Y8" s="78"/>
      <c r="Z8" s="79"/>
      <c r="AA8" s="83"/>
      <c r="AB8" s="83"/>
      <c r="AC8" s="82"/>
      <c r="AD8" s="78"/>
      <c r="AE8" s="78"/>
      <c r="AF8" s="79"/>
      <c r="AG8" s="83"/>
      <c r="AH8" s="83"/>
      <c r="AI8" s="82"/>
      <c r="AJ8" s="78"/>
      <c r="AK8" s="78"/>
      <c r="AL8" s="79"/>
      <c r="AM8" s="83"/>
      <c r="AN8" s="83"/>
      <c r="AO8" s="76"/>
      <c r="AP8" s="91"/>
      <c r="AQ8" s="78"/>
      <c r="AR8" s="78"/>
      <c r="AS8" s="79"/>
      <c r="AT8" s="83"/>
      <c r="AU8" s="83"/>
      <c r="AV8" s="76"/>
      <c r="AW8" s="78"/>
      <c r="AX8" s="78"/>
      <c r="AY8" s="91"/>
      <c r="AZ8" s="91"/>
    </row>
    <row r="9" spans="1:188" ht="20.100000000000001" customHeight="1" x14ac:dyDescent="0.3">
      <c r="A9" s="12"/>
      <c r="B9" s="102" t="s">
        <v>194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</row>
    <row r="10" spans="1:188" ht="35.1" customHeight="1" x14ac:dyDescent="0.3">
      <c r="A10" s="6">
        <v>1</v>
      </c>
      <c r="B10" s="8" t="s">
        <v>128</v>
      </c>
      <c r="C10" s="30" t="s">
        <v>5</v>
      </c>
      <c r="D10" s="7" t="s">
        <v>200</v>
      </c>
      <c r="E10" s="13">
        <v>18</v>
      </c>
      <c r="F10" s="13">
        <v>18</v>
      </c>
      <c r="G10" s="13"/>
      <c r="H10" s="13"/>
      <c r="I10" s="13"/>
      <c r="J10" s="13"/>
      <c r="K10" s="13"/>
      <c r="L10" s="9"/>
      <c r="M10" s="7"/>
      <c r="N10" s="7"/>
      <c r="O10" s="7"/>
      <c r="P10" s="7"/>
      <c r="Q10" s="7"/>
      <c r="R10" s="7"/>
      <c r="S10" s="13"/>
      <c r="T10" s="13"/>
      <c r="U10" s="13"/>
      <c r="V10" s="13"/>
      <c r="W10" s="13"/>
      <c r="X10" s="13"/>
      <c r="Y10" s="13"/>
      <c r="Z10" s="7">
        <v>18</v>
      </c>
      <c r="AA10" s="7"/>
      <c r="AB10" s="7"/>
      <c r="AC10" s="7"/>
      <c r="AD10" s="7">
        <v>2</v>
      </c>
      <c r="AE10" s="7" t="s">
        <v>200</v>
      </c>
      <c r="AF10" s="13"/>
      <c r="AG10" s="13"/>
      <c r="AH10" s="13"/>
      <c r="AI10" s="13"/>
      <c r="AJ10" s="13"/>
      <c r="AK10" s="13"/>
      <c r="AL10" s="7"/>
      <c r="AM10" s="10"/>
      <c r="AN10" s="10"/>
      <c r="AO10" s="10"/>
      <c r="AP10" s="10"/>
      <c r="AQ10" s="10"/>
      <c r="AR10" s="10"/>
      <c r="AS10" s="14"/>
      <c r="AT10" s="14"/>
      <c r="AU10" s="14"/>
      <c r="AV10" s="14"/>
      <c r="AW10" s="14"/>
      <c r="AX10" s="14"/>
      <c r="AY10" s="7">
        <f>SUM(Q10,X10,AD10,AJ10,AQ10,AW10)</f>
        <v>2</v>
      </c>
      <c r="AZ10" s="10"/>
    </row>
    <row r="11" spans="1:188" ht="24.9" customHeight="1" x14ac:dyDescent="0.3">
      <c r="A11" s="6">
        <v>2</v>
      </c>
      <c r="B11" s="8" t="s">
        <v>129</v>
      </c>
      <c r="C11" s="8" t="s">
        <v>6</v>
      </c>
      <c r="D11" s="7" t="s">
        <v>199</v>
      </c>
      <c r="E11" s="13">
        <v>72</v>
      </c>
      <c r="F11" s="13"/>
      <c r="G11" s="13"/>
      <c r="H11" s="13"/>
      <c r="I11" s="13"/>
      <c r="J11" s="13">
        <v>72</v>
      </c>
      <c r="K11" s="13"/>
      <c r="L11" s="9"/>
      <c r="M11" s="7"/>
      <c r="N11" s="7"/>
      <c r="O11" s="7">
        <v>18</v>
      </c>
      <c r="P11" s="7"/>
      <c r="Q11" s="7">
        <v>2</v>
      </c>
      <c r="R11" s="7" t="s">
        <v>199</v>
      </c>
      <c r="S11" s="13"/>
      <c r="T11" s="13"/>
      <c r="U11" s="13"/>
      <c r="V11" s="13">
        <v>18</v>
      </c>
      <c r="W11" s="13"/>
      <c r="X11" s="13">
        <v>2</v>
      </c>
      <c r="Y11" s="13" t="s">
        <v>199</v>
      </c>
      <c r="Z11" s="7"/>
      <c r="AA11" s="7"/>
      <c r="AB11" s="7"/>
      <c r="AC11" s="7">
        <v>18</v>
      </c>
      <c r="AD11" s="7">
        <v>2</v>
      </c>
      <c r="AE11" s="7" t="s">
        <v>199</v>
      </c>
      <c r="AF11" s="13"/>
      <c r="AG11" s="13"/>
      <c r="AH11" s="13"/>
      <c r="AI11" s="13">
        <v>18</v>
      </c>
      <c r="AJ11" s="13">
        <v>2</v>
      </c>
      <c r="AK11" s="13" t="s">
        <v>199</v>
      </c>
      <c r="AL11" s="7"/>
      <c r="AM11" s="10"/>
      <c r="AN11" s="10"/>
      <c r="AO11" s="10"/>
      <c r="AP11" s="10"/>
      <c r="AQ11" s="10"/>
      <c r="AR11" s="10"/>
      <c r="AS11" s="14"/>
      <c r="AT11" s="14"/>
      <c r="AU11" s="14"/>
      <c r="AV11" s="14"/>
      <c r="AW11" s="14"/>
      <c r="AX11" s="14"/>
      <c r="AY11" s="7">
        <f>SUM(Q11,X11,AD11,AJ11,AQ11,AW11)</f>
        <v>8</v>
      </c>
      <c r="AZ11" s="10"/>
    </row>
    <row r="12" spans="1:188" ht="20.100000000000001" customHeight="1" x14ac:dyDescent="0.3">
      <c r="A12" s="12"/>
      <c r="B12" s="14"/>
      <c r="C12" s="15" t="s">
        <v>172</v>
      </c>
      <c r="D12" s="13"/>
      <c r="E12" s="16">
        <f t="shared" ref="E12:Q12" si="0">SUM(E10:E11)</f>
        <v>90</v>
      </c>
      <c r="F12" s="16">
        <f t="shared" si="0"/>
        <v>18</v>
      </c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72</v>
      </c>
      <c r="K12" s="16">
        <f t="shared" si="0"/>
        <v>0</v>
      </c>
      <c r="L12" s="16">
        <f t="shared" si="0"/>
        <v>0</v>
      </c>
      <c r="M12" s="16">
        <f t="shared" si="0"/>
        <v>0</v>
      </c>
      <c r="N12" s="16">
        <f t="shared" si="0"/>
        <v>0</v>
      </c>
      <c r="O12" s="16">
        <f t="shared" si="0"/>
        <v>18</v>
      </c>
      <c r="P12" s="16">
        <f t="shared" si="0"/>
        <v>0</v>
      </c>
      <c r="Q12" s="16">
        <f t="shared" si="0"/>
        <v>2</v>
      </c>
      <c r="R12" s="56"/>
      <c r="S12" s="16">
        <f t="shared" ref="S12:X12" si="1">SUM(S10:S11)</f>
        <v>0</v>
      </c>
      <c r="T12" s="16">
        <f t="shared" si="1"/>
        <v>0</v>
      </c>
      <c r="U12" s="16">
        <f t="shared" si="1"/>
        <v>0</v>
      </c>
      <c r="V12" s="16">
        <f t="shared" si="1"/>
        <v>18</v>
      </c>
      <c r="W12" s="16">
        <f t="shared" si="1"/>
        <v>0</v>
      </c>
      <c r="X12" s="16">
        <f t="shared" si="1"/>
        <v>2</v>
      </c>
      <c r="Y12" s="56"/>
      <c r="Z12" s="16">
        <f>SUM(Z10:Z11)</f>
        <v>18</v>
      </c>
      <c r="AA12" s="16">
        <f>SUM(AA10:AA11)</f>
        <v>0</v>
      </c>
      <c r="AB12" s="16">
        <f>SUM(AB10:AB11)</f>
        <v>0</v>
      </c>
      <c r="AC12" s="16">
        <f>SUM(AC10:AC11)</f>
        <v>18</v>
      </c>
      <c r="AD12" s="16">
        <f>SUM(AD10:AD11)</f>
        <v>4</v>
      </c>
      <c r="AE12" s="56"/>
      <c r="AF12" s="16">
        <f>SUM(AF10:AF11)</f>
        <v>0</v>
      </c>
      <c r="AG12" s="16">
        <f>SUM(AG10:AG11)</f>
        <v>0</v>
      </c>
      <c r="AH12" s="16">
        <f>SUM(AH10:AH11)</f>
        <v>0</v>
      </c>
      <c r="AI12" s="16">
        <f>SUM(AI10:AI11)</f>
        <v>18</v>
      </c>
      <c r="AJ12" s="16">
        <f>SUM(AJ10:AJ11)</f>
        <v>2</v>
      </c>
      <c r="AK12" s="56"/>
      <c r="AL12" s="16">
        <f t="shared" ref="AL12:AQ12" si="2">SUM(AL10:AL11)</f>
        <v>0</v>
      </c>
      <c r="AM12" s="16">
        <f t="shared" si="2"/>
        <v>0</v>
      </c>
      <c r="AN12" s="16">
        <f t="shared" si="2"/>
        <v>0</v>
      </c>
      <c r="AO12" s="16">
        <f t="shared" si="2"/>
        <v>0</v>
      </c>
      <c r="AP12" s="16">
        <f t="shared" si="2"/>
        <v>0</v>
      </c>
      <c r="AQ12" s="16">
        <f t="shared" si="2"/>
        <v>0</v>
      </c>
      <c r="AR12" s="56"/>
      <c r="AS12" s="16">
        <f>SUM(AS10:AS11)</f>
        <v>0</v>
      </c>
      <c r="AT12" s="16">
        <f>SUM(AT10:AT11)</f>
        <v>0</v>
      </c>
      <c r="AU12" s="16">
        <f>SUM(AU10:AU11)</f>
        <v>0</v>
      </c>
      <c r="AV12" s="16">
        <f>SUM(AV10:AV11)</f>
        <v>0</v>
      </c>
      <c r="AW12" s="16">
        <f>SUM(AW10:AW11)</f>
        <v>0</v>
      </c>
      <c r="AX12" s="56"/>
      <c r="AY12" s="16">
        <f>SUM(AY10:AY11)</f>
        <v>10</v>
      </c>
      <c r="AZ12" s="16">
        <f>SUM(AZ10:AZ11)</f>
        <v>0</v>
      </c>
    </row>
    <row r="13" spans="1:188" ht="20.100000000000001" customHeight="1" x14ac:dyDescent="0.3">
      <c r="A13" s="12"/>
      <c r="B13" s="102" t="s">
        <v>195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</row>
    <row r="14" spans="1:188" ht="24.9" customHeight="1" x14ac:dyDescent="0.3">
      <c r="A14" s="6">
        <v>4</v>
      </c>
      <c r="B14" s="8" t="s">
        <v>130</v>
      </c>
      <c r="C14" s="8" t="s">
        <v>7</v>
      </c>
      <c r="D14" s="7" t="s">
        <v>15</v>
      </c>
      <c r="E14" s="13">
        <v>48</v>
      </c>
      <c r="F14" s="13">
        <v>24</v>
      </c>
      <c r="G14" s="13">
        <v>24</v>
      </c>
      <c r="H14" s="13"/>
      <c r="I14" s="13"/>
      <c r="J14" s="13"/>
      <c r="K14" s="13"/>
      <c r="L14" s="11">
        <v>24</v>
      </c>
      <c r="M14" s="7">
        <v>24</v>
      </c>
      <c r="N14" s="7"/>
      <c r="O14" s="7"/>
      <c r="P14" s="7"/>
      <c r="Q14" s="7">
        <v>6</v>
      </c>
      <c r="R14" s="7" t="s">
        <v>230</v>
      </c>
      <c r="S14" s="13"/>
      <c r="T14" s="13"/>
      <c r="U14" s="13"/>
      <c r="V14" s="13"/>
      <c r="W14" s="13"/>
      <c r="X14" s="13"/>
      <c r="Y14" s="13"/>
      <c r="Z14" s="7"/>
      <c r="AA14" s="7"/>
      <c r="AB14" s="7"/>
      <c r="AC14" s="7"/>
      <c r="AD14" s="7"/>
      <c r="AE14" s="7"/>
      <c r="AF14" s="13"/>
      <c r="AG14" s="13"/>
      <c r="AH14" s="13"/>
      <c r="AI14" s="13"/>
      <c r="AJ14" s="13"/>
      <c r="AK14" s="13"/>
      <c r="AL14" s="7"/>
      <c r="AM14" s="7"/>
      <c r="AN14" s="7"/>
      <c r="AO14" s="7"/>
      <c r="AP14" s="7"/>
      <c r="AQ14" s="7"/>
      <c r="AR14" s="7"/>
      <c r="AS14" s="14"/>
      <c r="AT14" s="14"/>
      <c r="AU14" s="14"/>
      <c r="AV14" s="14"/>
      <c r="AW14" s="14"/>
      <c r="AX14" s="14"/>
      <c r="AY14" s="7">
        <f t="shared" ref="AY14:AY31" si="3">SUM(Q14,X14,AD14,AJ14,AQ14,AW14)</f>
        <v>6</v>
      </c>
      <c r="AZ14" s="7">
        <v>6</v>
      </c>
    </row>
    <row r="15" spans="1:188" ht="24.9" customHeight="1" x14ac:dyDescent="0.3">
      <c r="A15" s="6">
        <v>5</v>
      </c>
      <c r="B15" s="8" t="s">
        <v>131</v>
      </c>
      <c r="C15" s="8" t="s">
        <v>9</v>
      </c>
      <c r="D15" s="7" t="s">
        <v>8</v>
      </c>
      <c r="E15" s="13">
        <v>48</v>
      </c>
      <c r="F15" s="13">
        <v>24</v>
      </c>
      <c r="G15" s="13">
        <v>24</v>
      </c>
      <c r="H15" s="13"/>
      <c r="I15" s="13"/>
      <c r="J15" s="13"/>
      <c r="K15" s="13"/>
      <c r="L15" s="11"/>
      <c r="M15" s="7"/>
      <c r="N15" s="7"/>
      <c r="O15" s="7"/>
      <c r="P15" s="7"/>
      <c r="Q15" s="7"/>
      <c r="R15" s="7"/>
      <c r="S15" s="13">
        <v>24</v>
      </c>
      <c r="T15" s="13">
        <v>24</v>
      </c>
      <c r="U15" s="13"/>
      <c r="V15" s="13"/>
      <c r="W15" s="13"/>
      <c r="X15" s="13">
        <v>5</v>
      </c>
      <c r="Y15" s="13" t="s">
        <v>230</v>
      </c>
      <c r="Z15" s="7"/>
      <c r="AA15" s="7"/>
      <c r="AB15" s="7"/>
      <c r="AC15" s="7"/>
      <c r="AD15" s="7"/>
      <c r="AE15" s="7"/>
      <c r="AF15" s="13"/>
      <c r="AG15" s="13"/>
      <c r="AH15" s="13"/>
      <c r="AI15" s="13"/>
      <c r="AJ15" s="13"/>
      <c r="AK15" s="13"/>
      <c r="AL15" s="7"/>
      <c r="AM15" s="7"/>
      <c r="AN15" s="7"/>
      <c r="AO15" s="7"/>
      <c r="AP15" s="7"/>
      <c r="AQ15" s="7"/>
      <c r="AR15" s="7"/>
      <c r="AS15" s="14"/>
      <c r="AT15" s="14"/>
      <c r="AU15" s="14"/>
      <c r="AV15" s="14"/>
      <c r="AW15" s="14"/>
      <c r="AX15" s="14"/>
      <c r="AY15" s="7">
        <f t="shared" si="3"/>
        <v>5</v>
      </c>
      <c r="AZ15" s="7">
        <v>5</v>
      </c>
    </row>
    <row r="16" spans="1:188" ht="24.9" customHeight="1" x14ac:dyDescent="0.3">
      <c r="A16" s="6">
        <v>6</v>
      </c>
      <c r="B16" s="8" t="s">
        <v>132</v>
      </c>
      <c r="C16" s="8" t="s">
        <v>11</v>
      </c>
      <c r="D16" s="7" t="s">
        <v>15</v>
      </c>
      <c r="E16" s="13">
        <v>36</v>
      </c>
      <c r="F16" s="13">
        <v>12</v>
      </c>
      <c r="G16" s="13">
        <v>24</v>
      </c>
      <c r="H16" s="13"/>
      <c r="I16" s="13"/>
      <c r="J16" s="13"/>
      <c r="K16" s="13"/>
      <c r="L16" s="11">
        <v>12</v>
      </c>
      <c r="M16" s="7">
        <v>24</v>
      </c>
      <c r="N16" s="7"/>
      <c r="O16" s="7"/>
      <c r="P16" s="7"/>
      <c r="Q16" s="7">
        <v>5</v>
      </c>
      <c r="R16" s="7" t="s">
        <v>230</v>
      </c>
      <c r="S16" s="13"/>
      <c r="T16" s="13"/>
      <c r="U16" s="13"/>
      <c r="V16" s="13"/>
      <c r="W16" s="13"/>
      <c r="X16" s="13"/>
      <c r="Y16" s="13"/>
      <c r="Z16" s="7"/>
      <c r="AA16" s="7"/>
      <c r="AB16" s="7"/>
      <c r="AC16" s="7"/>
      <c r="AD16" s="7"/>
      <c r="AE16" s="7"/>
      <c r="AF16" s="13"/>
      <c r="AG16" s="13"/>
      <c r="AH16" s="13"/>
      <c r="AI16" s="13"/>
      <c r="AJ16" s="13"/>
      <c r="AK16" s="13"/>
      <c r="AL16" s="7"/>
      <c r="AM16" s="7"/>
      <c r="AN16" s="7"/>
      <c r="AO16" s="7"/>
      <c r="AP16" s="7"/>
      <c r="AQ16" s="7"/>
      <c r="AR16" s="7"/>
      <c r="AS16" s="13"/>
      <c r="AT16" s="13"/>
      <c r="AU16" s="13"/>
      <c r="AV16" s="13"/>
      <c r="AW16" s="13"/>
      <c r="AX16" s="13"/>
      <c r="AY16" s="7">
        <f t="shared" si="3"/>
        <v>5</v>
      </c>
      <c r="AZ16" s="7"/>
    </row>
    <row r="17" spans="1:52" ht="24.9" customHeight="1" x14ac:dyDescent="0.3">
      <c r="A17" s="6">
        <v>7</v>
      </c>
      <c r="B17" s="8" t="s">
        <v>133</v>
      </c>
      <c r="C17" s="31" t="s">
        <v>209</v>
      </c>
      <c r="D17" s="7" t="s">
        <v>8</v>
      </c>
      <c r="E17" s="13">
        <v>36</v>
      </c>
      <c r="F17" s="13">
        <v>12</v>
      </c>
      <c r="G17" s="13"/>
      <c r="H17" s="13">
        <v>24</v>
      </c>
      <c r="I17" s="13"/>
      <c r="J17" s="13"/>
      <c r="K17" s="13"/>
      <c r="L17" s="11"/>
      <c r="M17" s="7"/>
      <c r="N17" s="7"/>
      <c r="O17" s="7"/>
      <c r="P17" s="7"/>
      <c r="Q17" s="7"/>
      <c r="R17" s="7"/>
      <c r="S17" s="13">
        <v>12</v>
      </c>
      <c r="T17" s="13"/>
      <c r="U17" s="13">
        <v>24</v>
      </c>
      <c r="V17" s="13"/>
      <c r="W17" s="13"/>
      <c r="X17" s="13">
        <v>4</v>
      </c>
      <c r="Y17" s="13" t="s">
        <v>230</v>
      </c>
      <c r="Z17" s="7"/>
      <c r="AA17" s="7"/>
      <c r="AB17" s="7"/>
      <c r="AC17" s="7"/>
      <c r="AD17" s="7"/>
      <c r="AE17" s="7"/>
      <c r="AF17" s="13"/>
      <c r="AG17" s="13"/>
      <c r="AH17" s="13"/>
      <c r="AI17" s="13"/>
      <c r="AJ17" s="13"/>
      <c r="AK17" s="13"/>
      <c r="AL17" s="7"/>
      <c r="AM17" s="7"/>
      <c r="AN17" s="7"/>
      <c r="AO17" s="7"/>
      <c r="AP17" s="7"/>
      <c r="AQ17" s="7"/>
      <c r="AR17" s="7"/>
      <c r="AS17" s="13"/>
      <c r="AT17" s="13"/>
      <c r="AU17" s="13"/>
      <c r="AV17" s="13"/>
      <c r="AW17" s="13"/>
      <c r="AX17" s="13"/>
      <c r="AY17" s="7">
        <f t="shared" si="3"/>
        <v>4</v>
      </c>
      <c r="AZ17" s="7">
        <v>4</v>
      </c>
    </row>
    <row r="18" spans="1:52" ht="24.9" customHeight="1" x14ac:dyDescent="0.3">
      <c r="A18" s="6">
        <v>8</v>
      </c>
      <c r="B18" s="8" t="s">
        <v>134</v>
      </c>
      <c r="C18" s="31" t="s">
        <v>210</v>
      </c>
      <c r="D18" s="7" t="s">
        <v>199</v>
      </c>
      <c r="E18" s="13">
        <v>24</v>
      </c>
      <c r="F18" s="13"/>
      <c r="G18" s="13"/>
      <c r="H18" s="13">
        <v>24</v>
      </c>
      <c r="I18" s="13"/>
      <c r="J18" s="13"/>
      <c r="K18" s="13"/>
      <c r="L18" s="11"/>
      <c r="M18" s="7"/>
      <c r="N18" s="7"/>
      <c r="O18" s="7"/>
      <c r="P18" s="7"/>
      <c r="Q18" s="7"/>
      <c r="R18" s="7"/>
      <c r="S18" s="13"/>
      <c r="T18" s="13"/>
      <c r="U18" s="13"/>
      <c r="V18" s="13"/>
      <c r="W18" s="13"/>
      <c r="X18" s="13"/>
      <c r="Y18" s="13"/>
      <c r="Z18" s="7"/>
      <c r="AA18" s="7"/>
      <c r="AB18" s="7">
        <v>24</v>
      </c>
      <c r="AC18" s="7"/>
      <c r="AD18" s="7">
        <v>3</v>
      </c>
      <c r="AE18" s="7" t="s">
        <v>199</v>
      </c>
      <c r="AF18" s="13"/>
      <c r="AG18" s="13"/>
      <c r="AH18" s="13"/>
      <c r="AI18" s="13"/>
      <c r="AJ18" s="13"/>
      <c r="AK18" s="13"/>
      <c r="AL18" s="7"/>
      <c r="AM18" s="7"/>
      <c r="AN18" s="7"/>
      <c r="AO18" s="7"/>
      <c r="AP18" s="7"/>
      <c r="AQ18" s="7"/>
      <c r="AR18" s="7"/>
      <c r="AS18" s="13"/>
      <c r="AT18" s="13"/>
      <c r="AU18" s="13"/>
      <c r="AV18" s="13"/>
      <c r="AW18" s="13"/>
      <c r="AX18" s="13"/>
      <c r="AY18" s="7">
        <f t="shared" si="3"/>
        <v>3</v>
      </c>
      <c r="AZ18" s="7">
        <v>3</v>
      </c>
    </row>
    <row r="19" spans="1:52" ht="24.9" customHeight="1" x14ac:dyDescent="0.3">
      <c r="A19" s="6">
        <v>9</v>
      </c>
      <c r="B19" s="8" t="s">
        <v>135</v>
      </c>
      <c r="C19" s="8" t="s">
        <v>12</v>
      </c>
      <c r="D19" s="7" t="s">
        <v>8</v>
      </c>
      <c r="E19" s="13">
        <v>48</v>
      </c>
      <c r="F19" s="13">
        <v>24</v>
      </c>
      <c r="G19" s="13">
        <v>24</v>
      </c>
      <c r="H19" s="13"/>
      <c r="I19" s="13"/>
      <c r="J19" s="13"/>
      <c r="K19" s="13"/>
      <c r="L19" s="11"/>
      <c r="M19" s="7"/>
      <c r="N19" s="7"/>
      <c r="O19" s="7"/>
      <c r="P19" s="7"/>
      <c r="Q19" s="7"/>
      <c r="R19" s="7"/>
      <c r="S19" s="13">
        <v>24</v>
      </c>
      <c r="T19" s="13">
        <v>24</v>
      </c>
      <c r="U19" s="13"/>
      <c r="V19" s="13"/>
      <c r="W19" s="13"/>
      <c r="X19" s="13">
        <v>6</v>
      </c>
      <c r="Y19" s="13" t="s">
        <v>230</v>
      </c>
      <c r="Z19" s="7"/>
      <c r="AA19" s="7"/>
      <c r="AB19" s="7"/>
      <c r="AC19" s="7"/>
      <c r="AD19" s="7"/>
      <c r="AE19" s="7"/>
      <c r="AF19" s="13"/>
      <c r="AG19" s="13"/>
      <c r="AH19" s="13"/>
      <c r="AI19" s="13"/>
      <c r="AJ19" s="13"/>
      <c r="AK19" s="13"/>
      <c r="AL19" s="7"/>
      <c r="AM19" s="7"/>
      <c r="AN19" s="7"/>
      <c r="AO19" s="7"/>
      <c r="AP19" s="7"/>
      <c r="AQ19" s="7"/>
      <c r="AR19" s="7"/>
      <c r="AS19" s="13"/>
      <c r="AT19" s="13"/>
      <c r="AU19" s="13"/>
      <c r="AV19" s="13"/>
      <c r="AW19" s="13"/>
      <c r="AX19" s="13"/>
      <c r="AY19" s="7">
        <f t="shared" si="3"/>
        <v>6</v>
      </c>
      <c r="AZ19" s="7">
        <v>6</v>
      </c>
    </row>
    <row r="20" spans="1:52" ht="35.1" customHeight="1" x14ac:dyDescent="0.3">
      <c r="A20" s="6">
        <v>10</v>
      </c>
      <c r="B20" s="8" t="s">
        <v>136</v>
      </c>
      <c r="C20" s="30" t="s">
        <v>86</v>
      </c>
      <c r="D20" s="7" t="s">
        <v>199</v>
      </c>
      <c r="E20" s="13">
        <v>24</v>
      </c>
      <c r="F20" s="13">
        <v>24</v>
      </c>
      <c r="G20" s="13"/>
      <c r="H20" s="13"/>
      <c r="I20" s="13"/>
      <c r="J20" s="13"/>
      <c r="K20" s="13"/>
      <c r="L20" s="11"/>
      <c r="M20" s="7"/>
      <c r="N20" s="7"/>
      <c r="O20" s="7"/>
      <c r="P20" s="7"/>
      <c r="Q20" s="7"/>
      <c r="R20" s="7"/>
      <c r="S20" s="13">
        <v>24</v>
      </c>
      <c r="T20" s="13"/>
      <c r="U20" s="13"/>
      <c r="V20" s="13"/>
      <c r="W20" s="13"/>
      <c r="X20" s="13">
        <v>3</v>
      </c>
      <c r="Y20" s="13" t="s">
        <v>199</v>
      </c>
      <c r="Z20" s="7"/>
      <c r="AA20" s="7"/>
      <c r="AB20" s="7"/>
      <c r="AC20" s="7"/>
      <c r="AD20" s="7"/>
      <c r="AE20" s="7"/>
      <c r="AF20" s="13"/>
      <c r="AG20" s="13"/>
      <c r="AH20" s="13"/>
      <c r="AI20" s="13"/>
      <c r="AJ20" s="13"/>
      <c r="AK20" s="13"/>
      <c r="AL20" s="7"/>
      <c r="AM20" s="7"/>
      <c r="AN20" s="7"/>
      <c r="AO20" s="7"/>
      <c r="AP20" s="7"/>
      <c r="AQ20" s="7"/>
      <c r="AR20" s="7"/>
      <c r="AS20" s="13"/>
      <c r="AT20" s="13"/>
      <c r="AU20" s="13"/>
      <c r="AV20" s="13"/>
      <c r="AW20" s="13"/>
      <c r="AX20" s="13"/>
      <c r="AY20" s="7">
        <f t="shared" si="3"/>
        <v>3</v>
      </c>
      <c r="AZ20" s="7"/>
    </row>
    <row r="21" spans="1:52" ht="24.9" customHeight="1" x14ac:dyDescent="0.3">
      <c r="A21" s="6">
        <v>11</v>
      </c>
      <c r="B21" s="8" t="s">
        <v>137</v>
      </c>
      <c r="C21" s="8" t="s">
        <v>13</v>
      </c>
      <c r="D21" s="7" t="s">
        <v>199</v>
      </c>
      <c r="E21" s="13">
        <v>24</v>
      </c>
      <c r="F21" s="13">
        <v>24</v>
      </c>
      <c r="G21" s="13"/>
      <c r="H21" s="13"/>
      <c r="I21" s="13"/>
      <c r="J21" s="13"/>
      <c r="K21" s="13"/>
      <c r="L21" s="11">
        <v>24</v>
      </c>
      <c r="M21" s="7"/>
      <c r="N21" s="7"/>
      <c r="O21" s="7"/>
      <c r="P21" s="7"/>
      <c r="Q21" s="7">
        <v>3</v>
      </c>
      <c r="R21" s="7" t="s">
        <v>199</v>
      </c>
      <c r="S21" s="13"/>
      <c r="T21" s="13"/>
      <c r="U21" s="13"/>
      <c r="V21" s="13"/>
      <c r="W21" s="13"/>
      <c r="X21" s="13"/>
      <c r="Y21" s="13"/>
      <c r="Z21" s="7"/>
      <c r="AA21" s="7"/>
      <c r="AB21" s="7"/>
      <c r="AC21" s="7"/>
      <c r="AD21" s="7"/>
      <c r="AE21" s="7"/>
      <c r="AF21" s="13"/>
      <c r="AG21" s="13"/>
      <c r="AH21" s="13"/>
      <c r="AI21" s="13"/>
      <c r="AJ21" s="13"/>
      <c r="AK21" s="13"/>
      <c r="AL21" s="7"/>
      <c r="AM21" s="7"/>
      <c r="AN21" s="7"/>
      <c r="AO21" s="7"/>
      <c r="AP21" s="7"/>
      <c r="AQ21" s="7"/>
      <c r="AR21" s="7"/>
      <c r="AS21" s="13"/>
      <c r="AT21" s="13"/>
      <c r="AU21" s="13"/>
      <c r="AV21" s="13"/>
      <c r="AW21" s="13"/>
      <c r="AX21" s="13"/>
      <c r="AY21" s="7">
        <f t="shared" si="3"/>
        <v>3</v>
      </c>
      <c r="AZ21" s="7"/>
    </row>
    <row r="22" spans="1:52" ht="24.9" customHeight="1" x14ac:dyDescent="0.3">
      <c r="A22" s="6">
        <v>12</v>
      </c>
      <c r="B22" s="8" t="s">
        <v>138</v>
      </c>
      <c r="C22" s="31" t="s">
        <v>211</v>
      </c>
      <c r="D22" s="7" t="s">
        <v>199</v>
      </c>
      <c r="E22" s="13">
        <v>24</v>
      </c>
      <c r="F22" s="13"/>
      <c r="G22" s="13"/>
      <c r="H22" s="13">
        <v>24</v>
      </c>
      <c r="I22" s="13"/>
      <c r="J22" s="13"/>
      <c r="K22" s="13"/>
      <c r="L22" s="11"/>
      <c r="M22" s="7"/>
      <c r="N22" s="7">
        <v>24</v>
      </c>
      <c r="O22" s="7"/>
      <c r="P22" s="7"/>
      <c r="Q22" s="7">
        <v>4</v>
      </c>
      <c r="R22" s="7" t="s">
        <v>199</v>
      </c>
      <c r="S22" s="13"/>
      <c r="T22" s="13"/>
      <c r="U22" s="13"/>
      <c r="V22" s="13"/>
      <c r="W22" s="13"/>
      <c r="X22" s="13"/>
      <c r="Y22" s="13"/>
      <c r="Z22" s="7"/>
      <c r="AA22" s="7"/>
      <c r="AB22" s="7"/>
      <c r="AC22" s="7"/>
      <c r="AD22" s="7"/>
      <c r="AE22" s="7"/>
      <c r="AF22" s="13"/>
      <c r="AG22" s="13"/>
      <c r="AH22" s="13"/>
      <c r="AI22" s="13"/>
      <c r="AJ22" s="13"/>
      <c r="AK22" s="13"/>
      <c r="AL22" s="7"/>
      <c r="AM22" s="7"/>
      <c r="AN22" s="7"/>
      <c r="AO22" s="7"/>
      <c r="AP22" s="7"/>
      <c r="AQ22" s="7"/>
      <c r="AR22" s="7"/>
      <c r="AS22" s="13"/>
      <c r="AT22" s="13"/>
      <c r="AU22" s="13"/>
      <c r="AV22" s="13"/>
      <c r="AW22" s="13"/>
      <c r="AX22" s="13"/>
      <c r="AY22" s="7">
        <f t="shared" si="3"/>
        <v>4</v>
      </c>
      <c r="AZ22" s="7"/>
    </row>
    <row r="23" spans="1:52" ht="24.9" customHeight="1" x14ac:dyDescent="0.3">
      <c r="A23" s="6">
        <v>13</v>
      </c>
      <c r="B23" s="8" t="s">
        <v>139</v>
      </c>
      <c r="C23" s="8" t="s">
        <v>14</v>
      </c>
      <c r="D23" s="7" t="s">
        <v>199</v>
      </c>
      <c r="E23" s="13">
        <v>24</v>
      </c>
      <c r="F23" s="13">
        <v>24</v>
      </c>
      <c r="G23" s="13"/>
      <c r="H23" s="13"/>
      <c r="I23" s="13"/>
      <c r="J23" s="13"/>
      <c r="K23" s="13"/>
      <c r="L23" s="11"/>
      <c r="M23" s="7"/>
      <c r="N23" s="7"/>
      <c r="O23" s="7"/>
      <c r="P23" s="7"/>
      <c r="Q23" s="7"/>
      <c r="R23" s="7"/>
      <c r="S23" s="13">
        <v>24</v>
      </c>
      <c r="T23" s="13"/>
      <c r="U23" s="13"/>
      <c r="V23" s="13"/>
      <c r="W23" s="13"/>
      <c r="X23" s="13">
        <v>3</v>
      </c>
      <c r="Y23" s="13" t="s">
        <v>199</v>
      </c>
      <c r="Z23" s="7"/>
      <c r="AA23" s="7"/>
      <c r="AB23" s="7"/>
      <c r="AC23" s="7"/>
      <c r="AD23" s="7"/>
      <c r="AE23" s="7"/>
      <c r="AF23" s="13"/>
      <c r="AG23" s="13"/>
      <c r="AH23" s="13"/>
      <c r="AI23" s="13"/>
      <c r="AJ23" s="13"/>
      <c r="AK23" s="13"/>
      <c r="AL23" s="7"/>
      <c r="AM23" s="7"/>
      <c r="AN23" s="7"/>
      <c r="AO23" s="7"/>
      <c r="AP23" s="7"/>
      <c r="AQ23" s="7"/>
      <c r="AR23" s="7"/>
      <c r="AS23" s="13"/>
      <c r="AT23" s="13"/>
      <c r="AU23" s="13"/>
      <c r="AV23" s="13"/>
      <c r="AW23" s="13"/>
      <c r="AX23" s="13"/>
      <c r="AY23" s="7">
        <f t="shared" si="3"/>
        <v>3</v>
      </c>
      <c r="AZ23" s="7"/>
    </row>
    <row r="24" spans="1:52" ht="24.9" customHeight="1" x14ac:dyDescent="0.3">
      <c r="A24" s="6">
        <v>14</v>
      </c>
      <c r="B24" s="8" t="s">
        <v>140</v>
      </c>
      <c r="C24" s="8" t="s">
        <v>16</v>
      </c>
      <c r="D24" s="7" t="s">
        <v>15</v>
      </c>
      <c r="E24" s="13">
        <v>36</v>
      </c>
      <c r="F24" s="13">
        <v>12</v>
      </c>
      <c r="G24" s="13">
        <v>24</v>
      </c>
      <c r="H24" s="13"/>
      <c r="I24" s="13"/>
      <c r="J24" s="13"/>
      <c r="K24" s="13"/>
      <c r="L24" s="11">
        <v>12</v>
      </c>
      <c r="M24" s="7">
        <v>24</v>
      </c>
      <c r="N24" s="7"/>
      <c r="O24" s="7"/>
      <c r="P24" s="7"/>
      <c r="Q24" s="7">
        <v>5</v>
      </c>
      <c r="R24" s="7" t="s">
        <v>230</v>
      </c>
      <c r="S24" s="13"/>
      <c r="T24" s="13"/>
      <c r="U24" s="13"/>
      <c r="V24" s="13"/>
      <c r="W24" s="13"/>
      <c r="X24" s="13"/>
      <c r="Y24" s="13"/>
      <c r="Z24" s="7"/>
      <c r="AA24" s="7"/>
      <c r="AB24" s="7"/>
      <c r="AC24" s="7"/>
      <c r="AD24" s="7"/>
      <c r="AE24" s="7"/>
      <c r="AF24" s="13"/>
      <c r="AG24" s="13"/>
      <c r="AH24" s="13"/>
      <c r="AI24" s="13"/>
      <c r="AJ24" s="13"/>
      <c r="AK24" s="13"/>
      <c r="AL24" s="7"/>
      <c r="AM24" s="7"/>
      <c r="AN24" s="7"/>
      <c r="AO24" s="7"/>
      <c r="AP24" s="7"/>
      <c r="AQ24" s="7"/>
      <c r="AR24" s="7"/>
      <c r="AS24" s="13"/>
      <c r="AT24" s="13"/>
      <c r="AU24" s="13"/>
      <c r="AV24" s="13"/>
      <c r="AW24" s="13"/>
      <c r="AX24" s="13"/>
      <c r="AY24" s="7">
        <f t="shared" si="3"/>
        <v>5</v>
      </c>
      <c r="AZ24" s="7">
        <v>5</v>
      </c>
    </row>
    <row r="25" spans="1:52" ht="24.9" customHeight="1" x14ac:dyDescent="0.3">
      <c r="A25" s="6">
        <v>15</v>
      </c>
      <c r="B25" s="8" t="s">
        <v>141</v>
      </c>
      <c r="C25" s="8" t="s">
        <v>17</v>
      </c>
      <c r="D25" s="7" t="s">
        <v>8</v>
      </c>
      <c r="E25" s="13">
        <v>24</v>
      </c>
      <c r="F25" s="13">
        <v>24</v>
      </c>
      <c r="G25" s="13"/>
      <c r="H25" s="13"/>
      <c r="I25" s="13"/>
      <c r="J25" s="13"/>
      <c r="K25" s="13"/>
      <c r="L25" s="11"/>
      <c r="M25" s="7"/>
      <c r="N25" s="7"/>
      <c r="O25" s="7"/>
      <c r="P25" s="7"/>
      <c r="Q25" s="7"/>
      <c r="R25" s="7"/>
      <c r="S25" s="13">
        <v>24</v>
      </c>
      <c r="T25" s="13"/>
      <c r="U25" s="13"/>
      <c r="V25" s="13"/>
      <c r="W25" s="13"/>
      <c r="X25" s="13">
        <v>3</v>
      </c>
      <c r="Y25" s="13" t="s">
        <v>230</v>
      </c>
      <c r="Z25" s="7"/>
      <c r="AA25" s="7"/>
      <c r="AB25" s="7"/>
      <c r="AC25" s="7"/>
      <c r="AD25" s="7"/>
      <c r="AE25" s="7"/>
      <c r="AF25" s="13"/>
      <c r="AG25" s="13"/>
      <c r="AH25" s="13"/>
      <c r="AI25" s="13"/>
      <c r="AJ25" s="13"/>
      <c r="AK25" s="13"/>
      <c r="AL25" s="7"/>
      <c r="AM25" s="7"/>
      <c r="AN25" s="7"/>
      <c r="AO25" s="7"/>
      <c r="AP25" s="7"/>
      <c r="AQ25" s="7"/>
      <c r="AR25" s="7"/>
      <c r="AS25" s="13"/>
      <c r="AT25" s="13"/>
      <c r="AU25" s="13"/>
      <c r="AV25" s="13"/>
      <c r="AW25" s="13"/>
      <c r="AX25" s="13"/>
      <c r="AY25" s="7">
        <f t="shared" si="3"/>
        <v>3</v>
      </c>
      <c r="AZ25" s="7">
        <v>3</v>
      </c>
    </row>
    <row r="26" spans="1:52" ht="24.9" customHeight="1" x14ac:dyDescent="0.3">
      <c r="A26" s="6">
        <v>16</v>
      </c>
      <c r="B26" s="8" t="s">
        <v>142</v>
      </c>
      <c r="C26" s="10" t="s">
        <v>187</v>
      </c>
      <c r="D26" s="7" t="s">
        <v>199</v>
      </c>
      <c r="E26" s="13">
        <v>24</v>
      </c>
      <c r="F26" s="13">
        <v>24</v>
      </c>
      <c r="G26" s="13"/>
      <c r="H26" s="13"/>
      <c r="I26" s="13"/>
      <c r="J26" s="13"/>
      <c r="K26" s="13"/>
      <c r="L26" s="11">
        <v>24</v>
      </c>
      <c r="M26" s="7"/>
      <c r="N26" s="7"/>
      <c r="O26" s="7"/>
      <c r="P26" s="7"/>
      <c r="Q26" s="7">
        <v>3</v>
      </c>
      <c r="R26" s="7" t="s">
        <v>199</v>
      </c>
      <c r="S26" s="13"/>
      <c r="T26" s="13"/>
      <c r="U26" s="13"/>
      <c r="V26" s="13"/>
      <c r="W26" s="13"/>
      <c r="X26" s="13"/>
      <c r="Y26" s="13"/>
      <c r="Z26" s="7"/>
      <c r="AA26" s="7"/>
      <c r="AB26" s="7"/>
      <c r="AC26" s="7"/>
      <c r="AD26" s="7"/>
      <c r="AE26" s="7"/>
      <c r="AF26" s="13"/>
      <c r="AG26" s="13"/>
      <c r="AH26" s="13"/>
      <c r="AI26" s="13"/>
      <c r="AJ26" s="13"/>
      <c r="AK26" s="13"/>
      <c r="AL26" s="7"/>
      <c r="AM26" s="7"/>
      <c r="AN26" s="7"/>
      <c r="AO26" s="7"/>
      <c r="AP26" s="7"/>
      <c r="AQ26" s="7"/>
      <c r="AR26" s="7"/>
      <c r="AS26" s="13"/>
      <c r="AT26" s="13"/>
      <c r="AU26" s="13"/>
      <c r="AV26" s="13"/>
      <c r="AW26" s="13"/>
      <c r="AX26" s="13"/>
      <c r="AY26" s="7">
        <f t="shared" si="3"/>
        <v>3</v>
      </c>
      <c r="AZ26" s="7"/>
    </row>
    <row r="27" spans="1:52" ht="35.1" customHeight="1" x14ac:dyDescent="0.3">
      <c r="A27" s="6">
        <v>17</v>
      </c>
      <c r="B27" s="8" t="s">
        <v>143</v>
      </c>
      <c r="C27" s="30" t="s">
        <v>18</v>
      </c>
      <c r="D27" s="7" t="s">
        <v>10</v>
      </c>
      <c r="E27" s="13">
        <v>36</v>
      </c>
      <c r="F27" s="13">
        <v>12</v>
      </c>
      <c r="G27" s="13">
        <v>24</v>
      </c>
      <c r="H27" s="13"/>
      <c r="I27" s="13"/>
      <c r="J27" s="13"/>
      <c r="K27" s="13"/>
      <c r="L27" s="11"/>
      <c r="M27" s="7"/>
      <c r="N27" s="7"/>
      <c r="O27" s="7"/>
      <c r="P27" s="7"/>
      <c r="Q27" s="7"/>
      <c r="R27" s="7"/>
      <c r="S27" s="13"/>
      <c r="T27" s="13"/>
      <c r="U27" s="13"/>
      <c r="V27" s="13"/>
      <c r="W27" s="13"/>
      <c r="X27" s="13"/>
      <c r="Y27" s="13"/>
      <c r="Z27" s="7">
        <v>12</v>
      </c>
      <c r="AA27" s="7">
        <v>24</v>
      </c>
      <c r="AB27" s="7"/>
      <c r="AC27" s="7"/>
      <c r="AD27" s="7">
        <v>4</v>
      </c>
      <c r="AE27" s="7" t="s">
        <v>230</v>
      </c>
      <c r="AF27" s="13"/>
      <c r="AG27" s="13"/>
      <c r="AH27" s="13"/>
      <c r="AI27" s="13"/>
      <c r="AJ27" s="13"/>
      <c r="AK27" s="13"/>
      <c r="AL27" s="7"/>
      <c r="AM27" s="7"/>
      <c r="AN27" s="7"/>
      <c r="AO27" s="7"/>
      <c r="AP27" s="7"/>
      <c r="AQ27" s="7"/>
      <c r="AR27" s="7"/>
      <c r="AS27" s="13"/>
      <c r="AT27" s="13"/>
      <c r="AU27" s="13"/>
      <c r="AV27" s="13"/>
      <c r="AW27" s="13"/>
      <c r="AX27" s="13"/>
      <c r="AY27" s="7">
        <f t="shared" si="3"/>
        <v>4</v>
      </c>
      <c r="AZ27" s="7">
        <v>4</v>
      </c>
    </row>
    <row r="28" spans="1:52" ht="24.9" customHeight="1" x14ac:dyDescent="0.3">
      <c r="A28" s="6">
        <v>18</v>
      </c>
      <c r="B28" s="8" t="s">
        <v>144</v>
      </c>
      <c r="C28" s="8" t="s">
        <v>19</v>
      </c>
      <c r="D28" s="7" t="s">
        <v>199</v>
      </c>
      <c r="E28" s="13">
        <v>24</v>
      </c>
      <c r="F28" s="13">
        <v>12</v>
      </c>
      <c r="G28" s="13">
        <v>12</v>
      </c>
      <c r="H28" s="13"/>
      <c r="I28" s="13"/>
      <c r="J28" s="13"/>
      <c r="K28" s="13"/>
      <c r="L28" s="11"/>
      <c r="M28" s="7"/>
      <c r="N28" s="7"/>
      <c r="O28" s="7"/>
      <c r="P28" s="7"/>
      <c r="Q28" s="7"/>
      <c r="R28" s="7"/>
      <c r="S28" s="13"/>
      <c r="T28" s="13"/>
      <c r="U28" s="13"/>
      <c r="V28" s="13"/>
      <c r="W28" s="13"/>
      <c r="X28" s="13"/>
      <c r="Y28" s="13"/>
      <c r="Z28" s="7">
        <v>12</v>
      </c>
      <c r="AA28" s="7">
        <v>12</v>
      </c>
      <c r="AB28" s="7"/>
      <c r="AC28" s="7"/>
      <c r="AD28" s="7">
        <v>3</v>
      </c>
      <c r="AE28" s="7" t="s">
        <v>199</v>
      </c>
      <c r="AF28" s="13"/>
      <c r="AG28" s="13"/>
      <c r="AH28" s="13"/>
      <c r="AI28" s="13"/>
      <c r="AJ28" s="13"/>
      <c r="AK28" s="13"/>
      <c r="AL28" s="7"/>
      <c r="AM28" s="7"/>
      <c r="AN28" s="7"/>
      <c r="AO28" s="7"/>
      <c r="AP28" s="7"/>
      <c r="AQ28" s="7"/>
      <c r="AR28" s="7"/>
      <c r="AS28" s="13"/>
      <c r="AT28" s="13"/>
      <c r="AU28" s="13"/>
      <c r="AV28" s="13"/>
      <c r="AW28" s="13"/>
      <c r="AX28" s="13"/>
      <c r="AY28" s="7">
        <f t="shared" si="3"/>
        <v>3</v>
      </c>
      <c r="AZ28" s="7"/>
    </row>
    <row r="29" spans="1:52" ht="35.1" customHeight="1" x14ac:dyDescent="0.3">
      <c r="A29" s="6">
        <v>19</v>
      </c>
      <c r="B29" s="8" t="s">
        <v>145</v>
      </c>
      <c r="C29" s="10" t="s">
        <v>20</v>
      </c>
      <c r="D29" s="7" t="s">
        <v>199</v>
      </c>
      <c r="E29" s="13">
        <v>24</v>
      </c>
      <c r="F29" s="13">
        <v>24</v>
      </c>
      <c r="G29" s="14"/>
      <c r="H29" s="14"/>
      <c r="I29" s="14"/>
      <c r="J29" s="14"/>
      <c r="K29" s="14"/>
      <c r="L29" s="11"/>
      <c r="M29" s="7"/>
      <c r="N29" s="7"/>
      <c r="O29" s="7"/>
      <c r="P29" s="7"/>
      <c r="Q29" s="7"/>
      <c r="R29" s="7"/>
      <c r="S29" s="13"/>
      <c r="T29" s="13"/>
      <c r="U29" s="13"/>
      <c r="V29" s="13"/>
      <c r="W29" s="13"/>
      <c r="X29" s="13"/>
      <c r="Y29" s="13"/>
      <c r="Z29" s="7">
        <v>24</v>
      </c>
      <c r="AA29" s="7"/>
      <c r="AB29" s="7"/>
      <c r="AC29" s="7"/>
      <c r="AD29" s="7">
        <v>2</v>
      </c>
      <c r="AE29" s="7" t="s">
        <v>199</v>
      </c>
      <c r="AF29" s="13"/>
      <c r="AG29" s="13"/>
      <c r="AH29" s="13"/>
      <c r="AI29" s="13"/>
      <c r="AJ29" s="13"/>
      <c r="AK29" s="13"/>
      <c r="AL29" s="7"/>
      <c r="AM29" s="7"/>
      <c r="AN29" s="7"/>
      <c r="AO29" s="7"/>
      <c r="AP29" s="7"/>
      <c r="AQ29" s="7"/>
      <c r="AR29" s="7"/>
      <c r="AS29" s="13"/>
      <c r="AT29" s="13"/>
      <c r="AU29" s="13"/>
      <c r="AV29" s="13"/>
      <c r="AW29" s="13"/>
      <c r="AX29" s="13"/>
      <c r="AY29" s="7">
        <f t="shared" si="3"/>
        <v>2</v>
      </c>
      <c r="AZ29" s="7"/>
    </row>
    <row r="30" spans="1:52" ht="24.9" customHeight="1" x14ac:dyDescent="0.3">
      <c r="A30" s="6">
        <v>20</v>
      </c>
      <c r="B30" s="8" t="s">
        <v>146</v>
      </c>
      <c r="C30" s="10" t="s">
        <v>21</v>
      </c>
      <c r="D30" s="7" t="s">
        <v>199</v>
      </c>
      <c r="E30" s="13">
        <v>12</v>
      </c>
      <c r="F30" s="13">
        <v>12</v>
      </c>
      <c r="G30" s="13"/>
      <c r="H30" s="13"/>
      <c r="I30" s="13"/>
      <c r="J30" s="13"/>
      <c r="K30" s="13"/>
      <c r="L30" s="11"/>
      <c r="M30" s="7"/>
      <c r="N30" s="7"/>
      <c r="O30" s="7"/>
      <c r="P30" s="7"/>
      <c r="Q30" s="7"/>
      <c r="R30" s="7"/>
      <c r="S30" s="13"/>
      <c r="T30" s="13"/>
      <c r="U30" s="13"/>
      <c r="V30" s="13"/>
      <c r="W30" s="13"/>
      <c r="X30" s="13"/>
      <c r="Y30" s="13"/>
      <c r="Z30" s="7"/>
      <c r="AA30" s="7"/>
      <c r="AB30" s="7"/>
      <c r="AC30" s="7"/>
      <c r="AD30" s="7"/>
      <c r="AE30" s="7"/>
      <c r="AF30" s="13">
        <v>12</v>
      </c>
      <c r="AG30" s="13"/>
      <c r="AH30" s="13"/>
      <c r="AI30" s="13"/>
      <c r="AJ30" s="13">
        <v>2</v>
      </c>
      <c r="AK30" s="13" t="s">
        <v>199</v>
      </c>
      <c r="AL30" s="7"/>
      <c r="AM30" s="7"/>
      <c r="AN30" s="7"/>
      <c r="AO30" s="7"/>
      <c r="AP30" s="7"/>
      <c r="AQ30" s="7"/>
      <c r="AR30" s="7"/>
      <c r="AS30" s="13"/>
      <c r="AT30" s="13"/>
      <c r="AU30" s="13"/>
      <c r="AV30" s="13"/>
      <c r="AW30" s="13"/>
      <c r="AX30" s="13"/>
      <c r="AY30" s="7">
        <f t="shared" si="3"/>
        <v>2</v>
      </c>
      <c r="AZ30" s="7"/>
    </row>
    <row r="31" spans="1:52" ht="24.9" customHeight="1" x14ac:dyDescent="0.3">
      <c r="A31" s="6">
        <v>21</v>
      </c>
      <c r="B31" s="8" t="s">
        <v>147</v>
      </c>
      <c r="C31" s="10" t="s">
        <v>22</v>
      </c>
      <c r="D31" s="7" t="s">
        <v>199</v>
      </c>
      <c r="E31" s="13">
        <v>24</v>
      </c>
      <c r="F31" s="13">
        <v>24</v>
      </c>
      <c r="G31" s="13"/>
      <c r="H31" s="13"/>
      <c r="I31" s="13"/>
      <c r="J31" s="13"/>
      <c r="K31" s="13"/>
      <c r="L31" s="11"/>
      <c r="M31" s="7"/>
      <c r="N31" s="7"/>
      <c r="O31" s="7"/>
      <c r="P31" s="7"/>
      <c r="Q31" s="7"/>
      <c r="R31" s="7"/>
      <c r="S31" s="13"/>
      <c r="T31" s="13"/>
      <c r="U31" s="13"/>
      <c r="V31" s="13"/>
      <c r="W31" s="13"/>
      <c r="X31" s="13"/>
      <c r="Y31" s="13"/>
      <c r="Z31" s="7"/>
      <c r="AA31" s="7"/>
      <c r="AB31" s="7"/>
      <c r="AC31" s="7"/>
      <c r="AD31" s="7"/>
      <c r="AE31" s="7"/>
      <c r="AF31" s="13">
        <v>24</v>
      </c>
      <c r="AG31" s="13"/>
      <c r="AH31" s="13"/>
      <c r="AI31" s="13"/>
      <c r="AJ31" s="13">
        <v>3</v>
      </c>
      <c r="AK31" s="13" t="s">
        <v>199</v>
      </c>
      <c r="AL31" s="7"/>
      <c r="AM31" s="7"/>
      <c r="AN31" s="7"/>
      <c r="AO31" s="7"/>
      <c r="AP31" s="7"/>
      <c r="AQ31" s="7"/>
      <c r="AR31" s="7"/>
      <c r="AS31" s="13"/>
      <c r="AT31" s="13"/>
      <c r="AU31" s="13"/>
      <c r="AV31" s="13"/>
      <c r="AW31" s="13"/>
      <c r="AX31" s="13"/>
      <c r="AY31" s="7">
        <f t="shared" si="3"/>
        <v>3</v>
      </c>
      <c r="AZ31" s="7">
        <v>3</v>
      </c>
    </row>
    <row r="32" spans="1:52" ht="20.100000000000001" customHeight="1" x14ac:dyDescent="0.3">
      <c r="A32" s="12"/>
      <c r="B32" s="13"/>
      <c r="C32" s="17" t="s">
        <v>173</v>
      </c>
      <c r="D32" s="13"/>
      <c r="E32" s="16">
        <f>SUM(E14:E31)</f>
        <v>540</v>
      </c>
      <c r="F32" s="16">
        <f t="shared" ref="F32:AZ32" si="4">SUM(F14:F31)</f>
        <v>312</v>
      </c>
      <c r="G32" s="16">
        <f t="shared" si="4"/>
        <v>156</v>
      </c>
      <c r="H32" s="16">
        <f t="shared" si="4"/>
        <v>72</v>
      </c>
      <c r="I32" s="16">
        <f t="shared" si="4"/>
        <v>0</v>
      </c>
      <c r="J32" s="16">
        <f t="shared" si="4"/>
        <v>0</v>
      </c>
      <c r="K32" s="16">
        <f t="shared" si="4"/>
        <v>0</v>
      </c>
      <c r="L32" s="16">
        <f t="shared" si="4"/>
        <v>96</v>
      </c>
      <c r="M32" s="16">
        <f t="shared" si="4"/>
        <v>72</v>
      </c>
      <c r="N32" s="16">
        <f t="shared" si="4"/>
        <v>24</v>
      </c>
      <c r="O32" s="16">
        <f t="shared" si="4"/>
        <v>0</v>
      </c>
      <c r="P32" s="16">
        <f t="shared" si="4"/>
        <v>0</v>
      </c>
      <c r="Q32" s="16">
        <f t="shared" si="4"/>
        <v>26</v>
      </c>
      <c r="R32" s="56"/>
      <c r="S32" s="16">
        <f t="shared" si="4"/>
        <v>132</v>
      </c>
      <c r="T32" s="16">
        <f t="shared" si="4"/>
        <v>48</v>
      </c>
      <c r="U32" s="16">
        <f t="shared" si="4"/>
        <v>24</v>
      </c>
      <c r="V32" s="16">
        <f t="shared" si="4"/>
        <v>0</v>
      </c>
      <c r="W32" s="16">
        <f t="shared" si="4"/>
        <v>0</v>
      </c>
      <c r="X32" s="16">
        <f t="shared" si="4"/>
        <v>24</v>
      </c>
      <c r="Y32" s="56"/>
      <c r="Z32" s="16">
        <f t="shared" si="4"/>
        <v>48</v>
      </c>
      <c r="AA32" s="16">
        <f t="shared" si="4"/>
        <v>36</v>
      </c>
      <c r="AB32" s="16">
        <f t="shared" si="4"/>
        <v>24</v>
      </c>
      <c r="AC32" s="16">
        <f t="shared" si="4"/>
        <v>0</v>
      </c>
      <c r="AD32" s="16">
        <f t="shared" si="4"/>
        <v>12</v>
      </c>
      <c r="AE32" s="56"/>
      <c r="AF32" s="16">
        <f t="shared" si="4"/>
        <v>36</v>
      </c>
      <c r="AG32" s="16">
        <f t="shared" si="4"/>
        <v>0</v>
      </c>
      <c r="AH32" s="16">
        <f t="shared" si="4"/>
        <v>0</v>
      </c>
      <c r="AI32" s="16">
        <f t="shared" si="4"/>
        <v>0</v>
      </c>
      <c r="AJ32" s="16">
        <f t="shared" si="4"/>
        <v>5</v>
      </c>
      <c r="AK32" s="56"/>
      <c r="AL32" s="16">
        <f t="shared" si="4"/>
        <v>0</v>
      </c>
      <c r="AM32" s="16">
        <f t="shared" si="4"/>
        <v>0</v>
      </c>
      <c r="AN32" s="16">
        <f t="shared" si="4"/>
        <v>0</v>
      </c>
      <c r="AO32" s="16">
        <f t="shared" si="4"/>
        <v>0</v>
      </c>
      <c r="AP32" s="16">
        <f t="shared" si="4"/>
        <v>0</v>
      </c>
      <c r="AQ32" s="16">
        <f t="shared" si="4"/>
        <v>0</v>
      </c>
      <c r="AR32" s="56"/>
      <c r="AS32" s="16">
        <f t="shared" si="4"/>
        <v>0</v>
      </c>
      <c r="AT32" s="16">
        <f t="shared" si="4"/>
        <v>0</v>
      </c>
      <c r="AU32" s="16">
        <f t="shared" si="4"/>
        <v>0</v>
      </c>
      <c r="AV32" s="16">
        <f t="shared" si="4"/>
        <v>0</v>
      </c>
      <c r="AW32" s="16">
        <f t="shared" si="4"/>
        <v>0</v>
      </c>
      <c r="AX32" s="56"/>
      <c r="AY32" s="16">
        <f t="shared" si="4"/>
        <v>67</v>
      </c>
      <c r="AZ32" s="16">
        <f t="shared" si="4"/>
        <v>39</v>
      </c>
    </row>
    <row r="33" spans="1:144" ht="20.100000000000001" customHeight="1" x14ac:dyDescent="0.3">
      <c r="A33" s="12"/>
      <c r="B33" s="102" t="s">
        <v>196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</row>
    <row r="34" spans="1:144" ht="24.9" customHeight="1" x14ac:dyDescent="0.3">
      <c r="A34" s="6">
        <v>22</v>
      </c>
      <c r="B34" s="8" t="s">
        <v>148</v>
      </c>
      <c r="C34" s="8" t="s">
        <v>23</v>
      </c>
      <c r="D34" s="7" t="s">
        <v>87</v>
      </c>
      <c r="E34" s="13">
        <v>24</v>
      </c>
      <c r="F34" s="13">
        <v>12</v>
      </c>
      <c r="G34" s="13">
        <v>12</v>
      </c>
      <c r="H34" s="13"/>
      <c r="I34" s="13"/>
      <c r="J34" s="13"/>
      <c r="K34" s="13"/>
      <c r="L34" s="11"/>
      <c r="M34" s="7"/>
      <c r="N34" s="7"/>
      <c r="O34" s="7"/>
      <c r="P34" s="7"/>
      <c r="Q34" s="7"/>
      <c r="R34" s="7"/>
      <c r="S34" s="13"/>
      <c r="T34" s="13"/>
      <c r="U34" s="13"/>
      <c r="V34" s="13"/>
      <c r="W34" s="13"/>
      <c r="X34" s="13"/>
      <c r="Y34" s="13"/>
      <c r="Z34" s="7"/>
      <c r="AA34" s="7"/>
      <c r="AB34" s="7"/>
      <c r="AC34" s="7"/>
      <c r="AD34" s="7"/>
      <c r="AE34" s="7"/>
      <c r="AF34" s="13">
        <v>12</v>
      </c>
      <c r="AG34" s="13">
        <v>12</v>
      </c>
      <c r="AH34" s="13"/>
      <c r="AI34" s="13"/>
      <c r="AJ34" s="13">
        <v>4</v>
      </c>
      <c r="AK34" s="13" t="s">
        <v>230</v>
      </c>
      <c r="AL34" s="7"/>
      <c r="AM34" s="7"/>
      <c r="AN34" s="7"/>
      <c r="AO34" s="7"/>
      <c r="AP34" s="7"/>
      <c r="AQ34" s="7"/>
      <c r="AR34" s="7"/>
      <c r="AS34" s="13"/>
      <c r="AT34" s="13"/>
      <c r="AU34" s="13"/>
      <c r="AV34" s="13"/>
      <c r="AW34" s="13"/>
      <c r="AX34" s="13"/>
      <c r="AY34" s="7">
        <f t="shared" ref="AY34:AY41" si="5">SUM(Q34,X34,AD34,AJ34,AQ34,AW34)</f>
        <v>4</v>
      </c>
      <c r="AZ34" s="7">
        <v>4</v>
      </c>
    </row>
    <row r="35" spans="1:144" ht="24.9" customHeight="1" x14ac:dyDescent="0.3">
      <c r="A35" s="6">
        <v>23</v>
      </c>
      <c r="B35" s="8" t="s">
        <v>149</v>
      </c>
      <c r="C35" s="8" t="s">
        <v>24</v>
      </c>
      <c r="D35" s="7" t="s">
        <v>199</v>
      </c>
      <c r="E35" s="13">
        <v>36</v>
      </c>
      <c r="F35" s="13">
        <v>12</v>
      </c>
      <c r="G35" s="13">
        <v>24</v>
      </c>
      <c r="H35" s="13"/>
      <c r="I35" s="13"/>
      <c r="J35" s="13"/>
      <c r="K35" s="13"/>
      <c r="L35" s="11"/>
      <c r="M35" s="7"/>
      <c r="N35" s="7"/>
      <c r="O35" s="7"/>
      <c r="P35" s="7"/>
      <c r="Q35" s="7"/>
      <c r="R35" s="7"/>
      <c r="S35" s="13">
        <v>12</v>
      </c>
      <c r="T35" s="13">
        <v>24</v>
      </c>
      <c r="U35" s="13"/>
      <c r="V35" s="13"/>
      <c r="W35" s="13"/>
      <c r="X35" s="13">
        <v>4</v>
      </c>
      <c r="Y35" s="13" t="s">
        <v>199</v>
      </c>
      <c r="Z35" s="7"/>
      <c r="AA35" s="7"/>
      <c r="AB35" s="7"/>
      <c r="AC35" s="7"/>
      <c r="AD35" s="7"/>
      <c r="AE35" s="7"/>
      <c r="AF35" s="13"/>
      <c r="AG35" s="13"/>
      <c r="AH35" s="13"/>
      <c r="AI35" s="13"/>
      <c r="AJ35" s="13"/>
      <c r="AK35" s="13"/>
      <c r="AL35" s="7"/>
      <c r="AM35" s="7"/>
      <c r="AN35" s="7"/>
      <c r="AO35" s="7"/>
      <c r="AP35" s="7"/>
      <c r="AQ35" s="7"/>
      <c r="AR35" s="7"/>
      <c r="AS35" s="13"/>
      <c r="AT35" s="13"/>
      <c r="AU35" s="13"/>
      <c r="AV35" s="13"/>
      <c r="AW35" s="13"/>
      <c r="AX35" s="13"/>
      <c r="AY35" s="7">
        <f t="shared" si="5"/>
        <v>4</v>
      </c>
      <c r="AZ35" s="7">
        <v>4</v>
      </c>
    </row>
    <row r="36" spans="1:144" ht="35.1" customHeight="1" x14ac:dyDescent="0.3">
      <c r="A36" s="6">
        <v>24</v>
      </c>
      <c r="B36" s="8" t="s">
        <v>150</v>
      </c>
      <c r="C36" s="30" t="s">
        <v>25</v>
      </c>
      <c r="D36" s="7" t="s">
        <v>10</v>
      </c>
      <c r="E36" s="13">
        <v>48</v>
      </c>
      <c r="F36" s="13">
        <v>24</v>
      </c>
      <c r="G36" s="13">
        <v>24</v>
      </c>
      <c r="H36" s="13"/>
      <c r="I36" s="13"/>
      <c r="J36" s="13"/>
      <c r="K36" s="13"/>
      <c r="L36" s="11"/>
      <c r="M36" s="7"/>
      <c r="N36" s="7"/>
      <c r="O36" s="7"/>
      <c r="P36" s="7"/>
      <c r="Q36" s="7"/>
      <c r="R36" s="7"/>
      <c r="S36" s="13"/>
      <c r="T36" s="13"/>
      <c r="U36" s="13"/>
      <c r="V36" s="13"/>
      <c r="W36" s="13"/>
      <c r="X36" s="13"/>
      <c r="Y36" s="13"/>
      <c r="Z36" s="7">
        <v>24</v>
      </c>
      <c r="AA36" s="7">
        <v>24</v>
      </c>
      <c r="AB36" s="7"/>
      <c r="AC36" s="7"/>
      <c r="AD36" s="7">
        <v>5</v>
      </c>
      <c r="AE36" s="7" t="s">
        <v>230</v>
      </c>
      <c r="AF36" s="13"/>
      <c r="AG36" s="13"/>
      <c r="AH36" s="13"/>
      <c r="AI36" s="13"/>
      <c r="AJ36" s="13"/>
      <c r="AK36" s="13"/>
      <c r="AL36" s="7"/>
      <c r="AM36" s="7"/>
      <c r="AN36" s="7"/>
      <c r="AO36" s="7"/>
      <c r="AP36" s="7"/>
      <c r="AQ36" s="7"/>
      <c r="AR36" s="7"/>
      <c r="AS36" s="13"/>
      <c r="AT36" s="13"/>
      <c r="AU36" s="13"/>
      <c r="AV36" s="13"/>
      <c r="AW36" s="13"/>
      <c r="AX36" s="13"/>
      <c r="AY36" s="7">
        <f t="shared" si="5"/>
        <v>5</v>
      </c>
      <c r="AZ36" s="7">
        <v>5</v>
      </c>
    </row>
    <row r="37" spans="1:144" ht="24.9" customHeight="1" x14ac:dyDescent="0.3">
      <c r="A37" s="6">
        <v>25</v>
      </c>
      <c r="B37" s="8" t="s">
        <v>151</v>
      </c>
      <c r="C37" s="8" t="s">
        <v>26</v>
      </c>
      <c r="D37" s="7" t="s">
        <v>10</v>
      </c>
      <c r="E37" s="13">
        <v>36</v>
      </c>
      <c r="F37" s="13">
        <v>12</v>
      </c>
      <c r="G37" s="13">
        <v>24</v>
      </c>
      <c r="H37" s="13"/>
      <c r="I37" s="13"/>
      <c r="J37" s="13"/>
      <c r="K37" s="13"/>
      <c r="L37" s="11"/>
      <c r="M37" s="7"/>
      <c r="N37" s="7"/>
      <c r="O37" s="7"/>
      <c r="P37" s="7"/>
      <c r="Q37" s="7"/>
      <c r="R37" s="7"/>
      <c r="S37" s="13"/>
      <c r="T37" s="13"/>
      <c r="U37" s="13"/>
      <c r="V37" s="13"/>
      <c r="W37" s="13"/>
      <c r="X37" s="13"/>
      <c r="Y37" s="13"/>
      <c r="Z37" s="7">
        <v>12</v>
      </c>
      <c r="AA37" s="7">
        <v>24</v>
      </c>
      <c r="AB37" s="7"/>
      <c r="AC37" s="7"/>
      <c r="AD37" s="7">
        <v>3</v>
      </c>
      <c r="AE37" s="7" t="s">
        <v>230</v>
      </c>
      <c r="AF37" s="13"/>
      <c r="AG37" s="13"/>
      <c r="AH37" s="13"/>
      <c r="AI37" s="13"/>
      <c r="AJ37" s="13"/>
      <c r="AK37" s="13"/>
      <c r="AL37" s="7"/>
      <c r="AM37" s="7"/>
      <c r="AN37" s="7"/>
      <c r="AO37" s="7"/>
      <c r="AP37" s="7"/>
      <c r="AQ37" s="7"/>
      <c r="AR37" s="7"/>
      <c r="AS37" s="13"/>
      <c r="AT37" s="13"/>
      <c r="AU37" s="13"/>
      <c r="AV37" s="13"/>
      <c r="AW37" s="13"/>
      <c r="AX37" s="13"/>
      <c r="AY37" s="7">
        <f t="shared" si="5"/>
        <v>3</v>
      </c>
      <c r="AZ37" s="7">
        <v>3</v>
      </c>
    </row>
    <row r="38" spans="1:144" ht="24.9" customHeight="1" x14ac:dyDescent="0.3">
      <c r="A38" s="6">
        <v>26</v>
      </c>
      <c r="B38" s="8" t="s">
        <v>152</v>
      </c>
      <c r="C38" s="8" t="s">
        <v>27</v>
      </c>
      <c r="D38" s="7" t="s">
        <v>10</v>
      </c>
      <c r="E38" s="13">
        <v>24</v>
      </c>
      <c r="F38" s="13">
        <v>12</v>
      </c>
      <c r="G38" s="13">
        <v>12</v>
      </c>
      <c r="H38" s="13"/>
      <c r="I38" s="13"/>
      <c r="J38" s="13"/>
      <c r="K38" s="13"/>
      <c r="L38" s="11"/>
      <c r="M38" s="7"/>
      <c r="N38" s="7"/>
      <c r="O38" s="7"/>
      <c r="P38" s="7"/>
      <c r="Q38" s="7"/>
      <c r="R38" s="7"/>
      <c r="S38" s="13"/>
      <c r="T38" s="13"/>
      <c r="U38" s="13"/>
      <c r="V38" s="13"/>
      <c r="W38" s="13"/>
      <c r="X38" s="13"/>
      <c r="Y38" s="13"/>
      <c r="Z38" s="7">
        <v>12</v>
      </c>
      <c r="AA38" s="7">
        <v>12</v>
      </c>
      <c r="AB38" s="7"/>
      <c r="AC38" s="7"/>
      <c r="AD38" s="7">
        <v>3</v>
      </c>
      <c r="AE38" s="7" t="s">
        <v>230</v>
      </c>
      <c r="AF38" s="13"/>
      <c r="AG38" s="13"/>
      <c r="AH38" s="13"/>
      <c r="AI38" s="13"/>
      <c r="AJ38" s="13"/>
      <c r="AK38" s="13"/>
      <c r="AL38" s="7"/>
      <c r="AM38" s="7"/>
      <c r="AN38" s="7"/>
      <c r="AO38" s="7"/>
      <c r="AP38" s="7"/>
      <c r="AQ38" s="7"/>
      <c r="AR38" s="7"/>
      <c r="AS38" s="13"/>
      <c r="AT38" s="13"/>
      <c r="AU38" s="13"/>
      <c r="AV38" s="13"/>
      <c r="AW38" s="13"/>
      <c r="AX38" s="13"/>
      <c r="AY38" s="7">
        <f t="shared" si="5"/>
        <v>3</v>
      </c>
      <c r="AZ38" s="7">
        <v>3</v>
      </c>
    </row>
    <row r="39" spans="1:144" ht="24.9" customHeight="1" x14ac:dyDescent="0.3">
      <c r="A39" s="6">
        <v>27</v>
      </c>
      <c r="B39" s="8" t="s">
        <v>153</v>
      </c>
      <c r="C39" s="8" t="s">
        <v>28</v>
      </c>
      <c r="D39" s="7" t="s">
        <v>199</v>
      </c>
      <c r="E39" s="13">
        <v>24</v>
      </c>
      <c r="F39" s="13">
        <v>24</v>
      </c>
      <c r="G39" s="13"/>
      <c r="H39" s="13"/>
      <c r="I39" s="13"/>
      <c r="J39" s="13"/>
      <c r="K39" s="13"/>
      <c r="L39" s="11">
        <v>24</v>
      </c>
      <c r="M39" s="7"/>
      <c r="N39" s="7"/>
      <c r="O39" s="7"/>
      <c r="P39" s="7"/>
      <c r="Q39" s="7">
        <v>2</v>
      </c>
      <c r="R39" s="7" t="s">
        <v>199</v>
      </c>
      <c r="S39" s="13"/>
      <c r="T39" s="13"/>
      <c r="U39" s="13"/>
      <c r="V39" s="13"/>
      <c r="W39" s="13"/>
      <c r="X39" s="13"/>
      <c r="Y39" s="13"/>
      <c r="Z39" s="7"/>
      <c r="AA39" s="7"/>
      <c r="AB39" s="7"/>
      <c r="AC39" s="7"/>
      <c r="AD39" s="7"/>
      <c r="AE39" s="7"/>
      <c r="AF39" s="13"/>
      <c r="AG39" s="13"/>
      <c r="AH39" s="13"/>
      <c r="AI39" s="13"/>
      <c r="AJ39" s="13"/>
      <c r="AK39" s="13"/>
      <c r="AL39" s="7"/>
      <c r="AM39" s="7"/>
      <c r="AN39" s="7"/>
      <c r="AO39" s="7"/>
      <c r="AP39" s="7"/>
      <c r="AQ39" s="7"/>
      <c r="AR39" s="7"/>
      <c r="AS39" s="13"/>
      <c r="AT39" s="13"/>
      <c r="AU39" s="13"/>
      <c r="AV39" s="13"/>
      <c r="AW39" s="13"/>
      <c r="AX39" s="13"/>
      <c r="AY39" s="7">
        <f t="shared" si="5"/>
        <v>2</v>
      </c>
      <c r="AZ39" s="7"/>
    </row>
    <row r="40" spans="1:144" ht="24.9" customHeight="1" x14ac:dyDescent="0.3">
      <c r="A40" s="6">
        <v>28</v>
      </c>
      <c r="B40" s="8" t="s">
        <v>154</v>
      </c>
      <c r="C40" s="8" t="s">
        <v>29</v>
      </c>
      <c r="D40" s="7" t="s">
        <v>199</v>
      </c>
      <c r="E40" s="13">
        <v>24</v>
      </c>
      <c r="F40" s="13">
        <v>12</v>
      </c>
      <c r="G40" s="13">
        <v>12</v>
      </c>
      <c r="H40" s="13"/>
      <c r="I40" s="13"/>
      <c r="J40" s="13"/>
      <c r="K40" s="13"/>
      <c r="L40" s="11"/>
      <c r="M40" s="7"/>
      <c r="N40" s="7"/>
      <c r="O40" s="7"/>
      <c r="P40" s="7"/>
      <c r="Q40" s="7"/>
      <c r="R40" s="7"/>
      <c r="S40" s="13"/>
      <c r="T40" s="13"/>
      <c r="U40" s="13"/>
      <c r="V40" s="13"/>
      <c r="W40" s="13"/>
      <c r="X40" s="13"/>
      <c r="Y40" s="13"/>
      <c r="Z40" s="7">
        <v>12</v>
      </c>
      <c r="AA40" s="7">
        <v>12</v>
      </c>
      <c r="AB40" s="7"/>
      <c r="AC40" s="7"/>
      <c r="AD40" s="7">
        <v>3</v>
      </c>
      <c r="AE40" s="7" t="s">
        <v>199</v>
      </c>
      <c r="AF40" s="13"/>
      <c r="AG40" s="13"/>
      <c r="AH40" s="13"/>
      <c r="AI40" s="13"/>
      <c r="AJ40" s="13"/>
      <c r="AK40" s="13"/>
      <c r="AL40" s="7"/>
      <c r="AM40" s="7"/>
      <c r="AN40" s="7"/>
      <c r="AO40" s="7"/>
      <c r="AP40" s="7"/>
      <c r="AQ40" s="7"/>
      <c r="AR40" s="7"/>
      <c r="AS40" s="13"/>
      <c r="AT40" s="13"/>
      <c r="AU40" s="13"/>
      <c r="AV40" s="13"/>
      <c r="AW40" s="13"/>
      <c r="AX40" s="13"/>
      <c r="AY40" s="7">
        <f t="shared" si="5"/>
        <v>3</v>
      </c>
      <c r="AZ40" s="7"/>
    </row>
    <row r="41" spans="1:144" s="36" customFormat="1" ht="24.9" customHeight="1" x14ac:dyDescent="0.3">
      <c r="A41" s="6">
        <v>29</v>
      </c>
      <c r="B41" s="10" t="s">
        <v>155</v>
      </c>
      <c r="C41" s="10" t="s">
        <v>30</v>
      </c>
      <c r="D41" s="7" t="s">
        <v>200</v>
      </c>
      <c r="E41" s="13">
        <v>48</v>
      </c>
      <c r="F41" s="13"/>
      <c r="G41" s="13"/>
      <c r="H41" s="13"/>
      <c r="I41" s="13">
        <v>48</v>
      </c>
      <c r="J41" s="13"/>
      <c r="K41" s="13"/>
      <c r="L41" s="11"/>
      <c r="M41" s="7"/>
      <c r="N41" s="7"/>
      <c r="O41" s="7"/>
      <c r="P41" s="7"/>
      <c r="Q41" s="7"/>
      <c r="R41" s="7"/>
      <c r="S41" s="13"/>
      <c r="T41" s="13"/>
      <c r="U41" s="13"/>
      <c r="V41" s="13"/>
      <c r="W41" s="13"/>
      <c r="X41" s="13"/>
      <c r="Y41" s="13"/>
      <c r="Z41" s="7"/>
      <c r="AA41" s="7"/>
      <c r="AB41" s="7"/>
      <c r="AC41" s="7"/>
      <c r="AD41" s="7"/>
      <c r="AE41" s="7"/>
      <c r="AF41" s="13"/>
      <c r="AG41" s="13"/>
      <c r="AH41" s="13"/>
      <c r="AI41" s="13"/>
      <c r="AJ41" s="13"/>
      <c r="AK41" s="13"/>
      <c r="AL41" s="7"/>
      <c r="AM41" s="7"/>
      <c r="AN41" s="7"/>
      <c r="AO41" s="7">
        <v>24</v>
      </c>
      <c r="AP41" s="7"/>
      <c r="AQ41" s="7">
        <v>5</v>
      </c>
      <c r="AR41" s="7" t="s">
        <v>200</v>
      </c>
      <c r="AS41" s="13"/>
      <c r="AT41" s="13"/>
      <c r="AU41" s="13"/>
      <c r="AV41" s="13">
        <v>24</v>
      </c>
      <c r="AW41" s="13">
        <v>5</v>
      </c>
      <c r="AX41" s="13" t="s">
        <v>200</v>
      </c>
      <c r="AY41" s="7">
        <f t="shared" si="5"/>
        <v>10</v>
      </c>
      <c r="AZ41" s="7">
        <v>10</v>
      </c>
    </row>
    <row r="42" spans="1:144" ht="20.100000000000001" customHeight="1" x14ac:dyDescent="0.3">
      <c r="A42" s="12"/>
      <c r="B42" s="14"/>
      <c r="C42" s="15" t="s">
        <v>168</v>
      </c>
      <c r="D42" s="13"/>
      <c r="E42" s="16">
        <f t="shared" ref="E42:Q42" si="6">SUM(E34:E41)</f>
        <v>264</v>
      </c>
      <c r="F42" s="16">
        <f t="shared" si="6"/>
        <v>108</v>
      </c>
      <c r="G42" s="16">
        <f t="shared" si="6"/>
        <v>108</v>
      </c>
      <c r="H42" s="16">
        <f t="shared" si="6"/>
        <v>0</v>
      </c>
      <c r="I42" s="16">
        <f t="shared" si="6"/>
        <v>48</v>
      </c>
      <c r="J42" s="16">
        <f t="shared" si="6"/>
        <v>0</v>
      </c>
      <c r="K42" s="16">
        <f t="shared" si="6"/>
        <v>0</v>
      </c>
      <c r="L42" s="16">
        <f t="shared" si="6"/>
        <v>24</v>
      </c>
      <c r="M42" s="16">
        <f t="shared" si="6"/>
        <v>0</v>
      </c>
      <c r="N42" s="16">
        <f t="shared" si="6"/>
        <v>0</v>
      </c>
      <c r="O42" s="16">
        <f t="shared" si="6"/>
        <v>0</v>
      </c>
      <c r="P42" s="16">
        <f t="shared" si="6"/>
        <v>0</v>
      </c>
      <c r="Q42" s="16">
        <f t="shared" si="6"/>
        <v>2</v>
      </c>
      <c r="R42" s="56"/>
      <c r="S42" s="16">
        <f t="shared" ref="S42:X42" si="7">SUM(S34:S41)</f>
        <v>12</v>
      </c>
      <c r="T42" s="16">
        <f t="shared" si="7"/>
        <v>24</v>
      </c>
      <c r="U42" s="16">
        <f t="shared" si="7"/>
        <v>0</v>
      </c>
      <c r="V42" s="16">
        <f t="shared" si="7"/>
        <v>0</v>
      </c>
      <c r="W42" s="16">
        <f t="shared" si="7"/>
        <v>0</v>
      </c>
      <c r="X42" s="16">
        <f t="shared" si="7"/>
        <v>4</v>
      </c>
      <c r="Y42" s="56"/>
      <c r="Z42" s="16">
        <f>SUM(Z34:Z41)</f>
        <v>60</v>
      </c>
      <c r="AA42" s="16">
        <f>SUM(AA34:AA41)</f>
        <v>72</v>
      </c>
      <c r="AB42" s="16">
        <f>SUM(AB34:AB41)</f>
        <v>0</v>
      </c>
      <c r="AC42" s="16">
        <f>SUM(AC34:AC41)</f>
        <v>0</v>
      </c>
      <c r="AD42" s="16">
        <f>SUM(AD34:AD41)</f>
        <v>14</v>
      </c>
      <c r="AE42" s="56"/>
      <c r="AF42" s="16">
        <f>SUM(AF34:AF41)</f>
        <v>12</v>
      </c>
      <c r="AG42" s="16">
        <f>SUM(AG34:AG41)</f>
        <v>12</v>
      </c>
      <c r="AH42" s="16">
        <f>SUM(AH34:AH41)</f>
        <v>0</v>
      </c>
      <c r="AI42" s="16">
        <f>SUM(AI34:AI41)</f>
        <v>0</v>
      </c>
      <c r="AJ42" s="16">
        <f>SUM(AJ34:AJ41)</f>
        <v>4</v>
      </c>
      <c r="AK42" s="56"/>
      <c r="AL42" s="16">
        <f t="shared" ref="AL42:AQ42" si="8">SUM(AL34:AL41)</f>
        <v>0</v>
      </c>
      <c r="AM42" s="16">
        <f t="shared" si="8"/>
        <v>0</v>
      </c>
      <c r="AN42" s="16">
        <f t="shared" si="8"/>
        <v>0</v>
      </c>
      <c r="AO42" s="16">
        <f t="shared" si="8"/>
        <v>24</v>
      </c>
      <c r="AP42" s="16">
        <f t="shared" si="8"/>
        <v>0</v>
      </c>
      <c r="AQ42" s="16">
        <f t="shared" si="8"/>
        <v>5</v>
      </c>
      <c r="AR42" s="56"/>
      <c r="AS42" s="16">
        <f>SUM(AS34:AS41)</f>
        <v>0</v>
      </c>
      <c r="AT42" s="16">
        <f>SUM(AT34:AT41)</f>
        <v>0</v>
      </c>
      <c r="AU42" s="16">
        <f>SUM(AU34:AU41)</f>
        <v>0</v>
      </c>
      <c r="AV42" s="16">
        <f>SUM(AV34:AV41)</f>
        <v>24</v>
      </c>
      <c r="AW42" s="16">
        <f>SUM(AW34:AW41)</f>
        <v>5</v>
      </c>
      <c r="AX42" s="56"/>
      <c r="AY42" s="16">
        <f>SUM(AY34:AY41)</f>
        <v>34</v>
      </c>
      <c r="AZ42" s="16">
        <f>SUM(AZ34:AZ41)</f>
        <v>29</v>
      </c>
    </row>
    <row r="43" spans="1:144" ht="24.9" customHeight="1" x14ac:dyDescent="0.3">
      <c r="A43" s="6">
        <v>30</v>
      </c>
      <c r="B43" s="10" t="s">
        <v>156</v>
      </c>
      <c r="C43" s="10" t="s">
        <v>233</v>
      </c>
      <c r="D43" s="7" t="s">
        <v>199</v>
      </c>
      <c r="E43" s="13">
        <v>120</v>
      </c>
      <c r="F43" s="13"/>
      <c r="G43" s="13"/>
      <c r="H43" s="13"/>
      <c r="I43" s="13"/>
      <c r="J43" s="13"/>
      <c r="K43" s="13"/>
      <c r="L43" s="7"/>
      <c r="M43" s="7"/>
      <c r="N43" s="7"/>
      <c r="O43" s="7"/>
      <c r="P43" s="7"/>
      <c r="Q43" s="7"/>
      <c r="R43" s="7"/>
      <c r="S43" s="13"/>
      <c r="T43" s="13"/>
      <c r="U43" s="13"/>
      <c r="V43" s="13"/>
      <c r="W43" s="13"/>
      <c r="X43" s="13"/>
      <c r="Y43" s="13"/>
      <c r="Z43" s="7"/>
      <c r="AA43" s="7"/>
      <c r="AB43" s="7"/>
      <c r="AC43" s="7"/>
      <c r="AD43" s="7"/>
      <c r="AE43" s="7"/>
      <c r="AF43" s="13"/>
      <c r="AG43" s="13"/>
      <c r="AH43" s="13"/>
      <c r="AI43" s="13"/>
      <c r="AJ43" s="13"/>
      <c r="AK43" s="13"/>
      <c r="AL43" s="7"/>
      <c r="AM43" s="7"/>
      <c r="AN43" s="7"/>
      <c r="AO43" s="7"/>
      <c r="AP43" s="7">
        <v>120</v>
      </c>
      <c r="AQ43" s="7">
        <v>4</v>
      </c>
      <c r="AR43" s="7" t="s">
        <v>199</v>
      </c>
      <c r="AS43" s="13"/>
      <c r="AT43" s="13"/>
      <c r="AU43" s="13"/>
      <c r="AV43" s="13"/>
      <c r="AW43" s="13"/>
      <c r="AX43" s="13"/>
      <c r="AY43" s="7">
        <f t="shared" ref="AY43" si="9">SUM(Q43,X43,AD43,AJ43,AQ43,AW43)</f>
        <v>4</v>
      </c>
      <c r="AZ43" s="7"/>
    </row>
    <row r="44" spans="1:144" ht="35.1" customHeight="1" x14ac:dyDescent="0.3">
      <c r="A44" s="12"/>
      <c r="B44" s="114" t="s">
        <v>234</v>
      </c>
      <c r="C44" s="114"/>
      <c r="D44" s="13"/>
      <c r="E44" s="16">
        <f>E43+E42+E32+E12</f>
        <v>1014</v>
      </c>
      <c r="F44" s="16">
        <f t="shared" ref="F44:Q44" si="10">F43+F42+F32+F12</f>
        <v>438</v>
      </c>
      <c r="G44" s="16">
        <f t="shared" si="10"/>
        <v>264</v>
      </c>
      <c r="H44" s="16">
        <f t="shared" si="10"/>
        <v>72</v>
      </c>
      <c r="I44" s="16">
        <f t="shared" si="10"/>
        <v>48</v>
      </c>
      <c r="J44" s="16">
        <f t="shared" si="10"/>
        <v>72</v>
      </c>
      <c r="K44" s="16">
        <f t="shared" si="10"/>
        <v>0</v>
      </c>
      <c r="L44" s="16">
        <f t="shared" si="10"/>
        <v>120</v>
      </c>
      <c r="M44" s="16">
        <f t="shared" si="10"/>
        <v>72</v>
      </c>
      <c r="N44" s="16">
        <f t="shared" si="10"/>
        <v>24</v>
      </c>
      <c r="O44" s="16">
        <f t="shared" si="10"/>
        <v>18</v>
      </c>
      <c r="P44" s="16">
        <f t="shared" si="10"/>
        <v>0</v>
      </c>
      <c r="Q44" s="16">
        <f t="shared" si="10"/>
        <v>30</v>
      </c>
      <c r="R44" s="56"/>
      <c r="S44" s="16">
        <f t="shared" ref="S44:X44" si="11">S43+S42+S32+S12</f>
        <v>144</v>
      </c>
      <c r="T44" s="16">
        <f t="shared" si="11"/>
        <v>72</v>
      </c>
      <c r="U44" s="16">
        <f t="shared" si="11"/>
        <v>24</v>
      </c>
      <c r="V44" s="16">
        <f t="shared" si="11"/>
        <v>18</v>
      </c>
      <c r="W44" s="16">
        <f t="shared" si="11"/>
        <v>0</v>
      </c>
      <c r="X44" s="16">
        <f t="shared" si="11"/>
        <v>30</v>
      </c>
      <c r="Y44" s="56"/>
      <c r="Z44" s="16">
        <f t="shared" ref="Z44:AD44" si="12">Z43+Z42+Z32+Z12</f>
        <v>126</v>
      </c>
      <c r="AA44" s="16">
        <f t="shared" si="12"/>
        <v>108</v>
      </c>
      <c r="AB44" s="16">
        <f t="shared" si="12"/>
        <v>24</v>
      </c>
      <c r="AC44" s="16">
        <f t="shared" si="12"/>
        <v>18</v>
      </c>
      <c r="AD44" s="16">
        <f t="shared" si="12"/>
        <v>30</v>
      </c>
      <c r="AE44" s="56"/>
      <c r="AF44" s="16">
        <f t="shared" ref="AF44:AJ44" si="13">AF43+AF42+AF32+AF12</f>
        <v>48</v>
      </c>
      <c r="AG44" s="16">
        <f t="shared" si="13"/>
        <v>12</v>
      </c>
      <c r="AH44" s="16">
        <f t="shared" si="13"/>
        <v>0</v>
      </c>
      <c r="AI44" s="16">
        <f t="shared" si="13"/>
        <v>18</v>
      </c>
      <c r="AJ44" s="16">
        <f t="shared" si="13"/>
        <v>11</v>
      </c>
      <c r="AK44" s="56"/>
      <c r="AL44" s="16">
        <f t="shared" ref="AL44:AQ44" si="14">AL43+AL42+AL32+AL12</f>
        <v>0</v>
      </c>
      <c r="AM44" s="16">
        <f t="shared" si="14"/>
        <v>0</v>
      </c>
      <c r="AN44" s="16">
        <f t="shared" si="14"/>
        <v>0</v>
      </c>
      <c r="AO44" s="16">
        <f t="shared" si="14"/>
        <v>24</v>
      </c>
      <c r="AP44" s="16">
        <f t="shared" si="14"/>
        <v>120</v>
      </c>
      <c r="AQ44" s="16">
        <f t="shared" si="14"/>
        <v>9</v>
      </c>
      <c r="AR44" s="56"/>
      <c r="AS44" s="16">
        <f t="shared" ref="AS44:AW44" si="15">AS43+AS42+AS32+AS12</f>
        <v>0</v>
      </c>
      <c r="AT44" s="16">
        <f t="shared" si="15"/>
        <v>0</v>
      </c>
      <c r="AU44" s="16">
        <f t="shared" si="15"/>
        <v>0</v>
      </c>
      <c r="AV44" s="16">
        <f t="shared" si="15"/>
        <v>24</v>
      </c>
      <c r="AW44" s="16">
        <f t="shared" si="15"/>
        <v>5</v>
      </c>
      <c r="AX44" s="56"/>
      <c r="AY44" s="16">
        <f>AY43+AY42+AY32+AY12</f>
        <v>115</v>
      </c>
      <c r="AZ44" s="16">
        <f>AZ43+AZ42+AZ32+AZ12</f>
        <v>68</v>
      </c>
    </row>
    <row r="45" spans="1:144" customFormat="1" ht="14.4" x14ac:dyDescent="0.3"/>
    <row r="46" spans="1:144" s="53" customFormat="1" ht="34.200000000000003" customHeight="1" x14ac:dyDescent="0.3">
      <c r="A46" s="115" t="s">
        <v>224</v>
      </c>
      <c r="B46" s="115"/>
      <c r="C46" s="115"/>
      <c r="D46" s="115"/>
      <c r="E46" s="115"/>
      <c r="F46" s="115"/>
      <c r="G46" s="115"/>
      <c r="H46" s="115"/>
      <c r="I46" s="115"/>
      <c r="J46" s="115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</row>
    <row r="47" spans="1:144" s="53" customFormat="1" x14ac:dyDescent="0.3">
      <c r="A47" s="47"/>
      <c r="B47" s="47"/>
      <c r="C47" s="47"/>
      <c r="D47" s="48"/>
      <c r="E47" s="48"/>
      <c r="F47" s="48"/>
      <c r="G47" s="48"/>
      <c r="H47" s="48"/>
      <c r="I47" s="48"/>
      <c r="J47" s="48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</row>
    <row r="48" spans="1:144" s="59" customFormat="1" x14ac:dyDescent="0.3">
      <c r="A48" s="57" t="s">
        <v>241</v>
      </c>
      <c r="B48" s="57"/>
      <c r="C48" s="57"/>
      <c r="D48" s="57"/>
      <c r="E48" s="40"/>
      <c r="F48" s="40"/>
      <c r="G48" s="40"/>
      <c r="H48" s="40"/>
      <c r="I48" s="40"/>
      <c r="J48" s="40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</row>
    <row r="49" spans="1:188" s="53" customFormat="1" ht="13.8" x14ac:dyDescent="0.3">
      <c r="A49" s="54"/>
      <c r="B49" s="54"/>
      <c r="C49" s="54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</row>
    <row r="50" spans="1:188" s="53" customFormat="1" ht="13.8" x14ac:dyDescent="0.3">
      <c r="A50" s="54"/>
      <c r="B50" s="54"/>
      <c r="C50" s="54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</row>
    <row r="51" spans="1:188" s="53" customFormat="1" ht="13.8" x14ac:dyDescent="0.3">
      <c r="A51" s="54"/>
      <c r="B51" s="54"/>
      <c r="C51" s="54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</row>
    <row r="52" spans="1:188" s="53" customFormat="1" ht="13.8" x14ac:dyDescent="0.3">
      <c r="A52" s="54"/>
      <c r="B52" s="54" t="s">
        <v>225</v>
      </c>
      <c r="C52" s="54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 t="s">
        <v>226</v>
      </c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</row>
    <row r="53" spans="1:188" s="53" customFormat="1" ht="13.8" x14ac:dyDescent="0.3">
      <c r="A53" s="54"/>
      <c r="B53" s="54" t="s">
        <v>227</v>
      </c>
      <c r="C53" s="54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 t="s">
        <v>228</v>
      </c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</row>
    <row r="54" spans="1:188" s="53" customFormat="1" ht="13.8" x14ac:dyDescent="0.3">
      <c r="A54" s="54"/>
      <c r="B54" s="54"/>
      <c r="C54" s="54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 t="s">
        <v>229</v>
      </c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</row>
    <row r="55" spans="1:188" ht="16.2" thickBot="1" x14ac:dyDescent="0.35"/>
    <row r="56" spans="1:188" s="42" customFormat="1" ht="16.2" thickTop="1" x14ac:dyDescent="0.3">
      <c r="A56" s="37" t="s">
        <v>214</v>
      </c>
      <c r="B56" s="38"/>
      <c r="C56" s="3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40"/>
      <c r="GF56" s="41"/>
    </row>
    <row r="57" spans="1:188" s="42" customFormat="1" x14ac:dyDescent="0.3">
      <c r="A57" s="43" t="s">
        <v>238</v>
      </c>
      <c r="B57" s="44"/>
      <c r="C57" s="4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5"/>
      <c r="BW57" s="40"/>
      <c r="BX57" s="40"/>
      <c r="BY57" s="40"/>
      <c r="BZ57" s="40"/>
      <c r="CA57" s="45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1"/>
    </row>
    <row r="58" spans="1:188" s="42" customFormat="1" x14ac:dyDescent="0.3">
      <c r="A58" s="43" t="s">
        <v>240</v>
      </c>
      <c r="B58" s="44"/>
      <c r="C58" s="4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1"/>
    </row>
    <row r="59" spans="1:188" s="42" customFormat="1" x14ac:dyDescent="0.3">
      <c r="A59" s="43" t="s">
        <v>237</v>
      </c>
      <c r="B59" s="47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0"/>
      <c r="GF59" s="41"/>
    </row>
    <row r="61" spans="1:188" ht="15.75" customHeight="1" x14ac:dyDescent="0.3">
      <c r="A61" s="69" t="s">
        <v>186</v>
      </c>
      <c r="B61" s="112" t="s">
        <v>31</v>
      </c>
      <c r="C61" s="69" t="s">
        <v>0</v>
      </c>
      <c r="D61" s="112" t="s">
        <v>1</v>
      </c>
      <c r="E61" s="93" t="s">
        <v>2</v>
      </c>
      <c r="F61" s="94"/>
      <c r="G61" s="94"/>
      <c r="H61" s="94"/>
      <c r="I61" s="94"/>
      <c r="J61" s="94"/>
      <c r="K61" s="95"/>
      <c r="L61" s="80" t="s">
        <v>33</v>
      </c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 t="s">
        <v>34</v>
      </c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 t="s">
        <v>35</v>
      </c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9" t="s">
        <v>231</v>
      </c>
      <c r="AZ61" s="89" t="s">
        <v>232</v>
      </c>
    </row>
    <row r="62" spans="1:188" ht="15.75" customHeight="1" x14ac:dyDescent="0.3">
      <c r="A62" s="69"/>
      <c r="B62" s="112"/>
      <c r="C62" s="69"/>
      <c r="D62" s="112"/>
      <c r="E62" s="96"/>
      <c r="F62" s="97"/>
      <c r="G62" s="97"/>
      <c r="H62" s="97"/>
      <c r="I62" s="97"/>
      <c r="J62" s="97"/>
      <c r="K62" s="98"/>
      <c r="L62" s="99" t="s">
        <v>188</v>
      </c>
      <c r="M62" s="100"/>
      <c r="N62" s="100"/>
      <c r="O62" s="100"/>
      <c r="P62" s="100"/>
      <c r="Q62" s="100"/>
      <c r="R62" s="101"/>
      <c r="S62" s="86" t="s">
        <v>189</v>
      </c>
      <c r="T62" s="86"/>
      <c r="U62" s="86"/>
      <c r="V62" s="86"/>
      <c r="W62" s="86"/>
      <c r="X62" s="86"/>
      <c r="Y62" s="86"/>
      <c r="Z62" s="80" t="s">
        <v>190</v>
      </c>
      <c r="AA62" s="80"/>
      <c r="AB62" s="80"/>
      <c r="AC62" s="80"/>
      <c r="AD62" s="80"/>
      <c r="AE62" s="80"/>
      <c r="AF62" s="86" t="s">
        <v>191</v>
      </c>
      <c r="AG62" s="86"/>
      <c r="AH62" s="86"/>
      <c r="AI62" s="86"/>
      <c r="AJ62" s="86"/>
      <c r="AK62" s="86"/>
      <c r="AL62" s="80" t="s">
        <v>192</v>
      </c>
      <c r="AM62" s="80"/>
      <c r="AN62" s="80"/>
      <c r="AO62" s="80"/>
      <c r="AP62" s="80"/>
      <c r="AQ62" s="80"/>
      <c r="AR62" s="80"/>
      <c r="AS62" s="86" t="s">
        <v>193</v>
      </c>
      <c r="AT62" s="86"/>
      <c r="AU62" s="86"/>
      <c r="AV62" s="86"/>
      <c r="AW62" s="86"/>
      <c r="AX62" s="86"/>
      <c r="AY62" s="90"/>
      <c r="AZ62" s="90"/>
    </row>
    <row r="63" spans="1:188" ht="15" customHeight="1" x14ac:dyDescent="0.3">
      <c r="A63" s="69"/>
      <c r="B63" s="112"/>
      <c r="C63" s="69"/>
      <c r="D63" s="112"/>
      <c r="E63" s="79" t="s">
        <v>3</v>
      </c>
      <c r="F63" s="79" t="s">
        <v>4</v>
      </c>
      <c r="G63" s="83" t="s">
        <v>215</v>
      </c>
      <c r="H63" s="83" t="s">
        <v>216</v>
      </c>
      <c r="I63" s="83" t="s">
        <v>217</v>
      </c>
      <c r="J63" s="82" t="s">
        <v>218</v>
      </c>
      <c r="K63" s="84" t="s">
        <v>220</v>
      </c>
      <c r="L63" s="79" t="s">
        <v>4</v>
      </c>
      <c r="M63" s="83" t="s">
        <v>215</v>
      </c>
      <c r="N63" s="83" t="s">
        <v>216</v>
      </c>
      <c r="O63" s="82" t="s">
        <v>218</v>
      </c>
      <c r="P63" s="84" t="s">
        <v>220</v>
      </c>
      <c r="Q63" s="77" t="s">
        <v>32</v>
      </c>
      <c r="R63" s="77" t="s">
        <v>221</v>
      </c>
      <c r="S63" s="79" t="s">
        <v>4</v>
      </c>
      <c r="T63" s="83" t="s">
        <v>215</v>
      </c>
      <c r="U63" s="83" t="s">
        <v>216</v>
      </c>
      <c r="V63" s="82" t="s">
        <v>218</v>
      </c>
      <c r="W63" s="84" t="s">
        <v>220</v>
      </c>
      <c r="X63" s="77" t="s">
        <v>32</v>
      </c>
      <c r="Y63" s="77" t="s">
        <v>221</v>
      </c>
      <c r="Z63" s="79" t="s">
        <v>4</v>
      </c>
      <c r="AA63" s="83" t="s">
        <v>215</v>
      </c>
      <c r="AB63" s="83" t="s">
        <v>216</v>
      </c>
      <c r="AC63" s="82" t="s">
        <v>218</v>
      </c>
      <c r="AD63" s="77" t="s">
        <v>32</v>
      </c>
      <c r="AE63" s="77" t="s">
        <v>221</v>
      </c>
      <c r="AF63" s="79" t="s">
        <v>4</v>
      </c>
      <c r="AG63" s="83" t="s">
        <v>215</v>
      </c>
      <c r="AH63" s="83" t="s">
        <v>216</v>
      </c>
      <c r="AI63" s="82" t="s">
        <v>218</v>
      </c>
      <c r="AJ63" s="77" t="s">
        <v>32</v>
      </c>
      <c r="AK63" s="77" t="s">
        <v>221</v>
      </c>
      <c r="AL63" s="79" t="s">
        <v>4</v>
      </c>
      <c r="AM63" s="83" t="s">
        <v>215</v>
      </c>
      <c r="AN63" s="83" t="s">
        <v>216</v>
      </c>
      <c r="AO63" s="89" t="s">
        <v>222</v>
      </c>
      <c r="AP63" s="89" t="s">
        <v>236</v>
      </c>
      <c r="AQ63" s="77" t="s">
        <v>32</v>
      </c>
      <c r="AR63" s="77" t="s">
        <v>221</v>
      </c>
      <c r="AS63" s="79" t="s">
        <v>4</v>
      </c>
      <c r="AT63" s="83" t="s">
        <v>215</v>
      </c>
      <c r="AU63" s="83" t="s">
        <v>216</v>
      </c>
      <c r="AV63" s="89" t="s">
        <v>222</v>
      </c>
      <c r="AW63" s="77" t="s">
        <v>32</v>
      </c>
      <c r="AX63" s="77" t="s">
        <v>221</v>
      </c>
      <c r="AY63" s="90"/>
      <c r="AZ63" s="90"/>
    </row>
    <row r="64" spans="1:188" ht="115.35" customHeight="1" x14ac:dyDescent="0.3">
      <c r="A64" s="69"/>
      <c r="B64" s="112"/>
      <c r="C64" s="69"/>
      <c r="D64" s="112"/>
      <c r="E64" s="79"/>
      <c r="F64" s="79"/>
      <c r="G64" s="83"/>
      <c r="H64" s="83"/>
      <c r="I64" s="83"/>
      <c r="J64" s="82"/>
      <c r="K64" s="85"/>
      <c r="L64" s="79"/>
      <c r="M64" s="83"/>
      <c r="N64" s="83"/>
      <c r="O64" s="82"/>
      <c r="P64" s="85"/>
      <c r="Q64" s="78"/>
      <c r="R64" s="78"/>
      <c r="S64" s="79"/>
      <c r="T64" s="83"/>
      <c r="U64" s="83"/>
      <c r="V64" s="82"/>
      <c r="W64" s="85"/>
      <c r="X64" s="78"/>
      <c r="Y64" s="78"/>
      <c r="Z64" s="79"/>
      <c r="AA64" s="83"/>
      <c r="AB64" s="83"/>
      <c r="AC64" s="82"/>
      <c r="AD64" s="78"/>
      <c r="AE64" s="78"/>
      <c r="AF64" s="79"/>
      <c r="AG64" s="83"/>
      <c r="AH64" s="83"/>
      <c r="AI64" s="82"/>
      <c r="AJ64" s="78"/>
      <c r="AK64" s="78"/>
      <c r="AL64" s="79"/>
      <c r="AM64" s="83"/>
      <c r="AN64" s="83"/>
      <c r="AO64" s="91"/>
      <c r="AP64" s="91"/>
      <c r="AQ64" s="78"/>
      <c r="AR64" s="78"/>
      <c r="AS64" s="79"/>
      <c r="AT64" s="83"/>
      <c r="AU64" s="83"/>
      <c r="AV64" s="91"/>
      <c r="AW64" s="78"/>
      <c r="AX64" s="78"/>
      <c r="AY64" s="91"/>
      <c r="AZ64" s="91"/>
    </row>
    <row r="65" spans="1:52" ht="20.100000000000001" customHeight="1" x14ac:dyDescent="0.3">
      <c r="A65" s="12"/>
      <c r="B65" s="87" t="s">
        <v>197</v>
      </c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</row>
    <row r="66" spans="1:52" s="63" customFormat="1" ht="24.9" customHeight="1" x14ac:dyDescent="0.3">
      <c r="A66" s="11">
        <v>1</v>
      </c>
      <c r="B66" s="61" t="s">
        <v>157</v>
      </c>
      <c r="C66" s="9" t="s">
        <v>36</v>
      </c>
      <c r="D66" s="11" t="s">
        <v>87</v>
      </c>
      <c r="E66" s="18">
        <v>18</v>
      </c>
      <c r="F66" s="18">
        <v>9</v>
      </c>
      <c r="G66" s="18">
        <v>9</v>
      </c>
      <c r="H66" s="18"/>
      <c r="I66" s="18"/>
      <c r="J66" s="18"/>
      <c r="K66" s="18"/>
      <c r="L66" s="9"/>
      <c r="M66" s="9"/>
      <c r="N66" s="9"/>
      <c r="O66" s="9"/>
      <c r="P66" s="9"/>
      <c r="Q66" s="9"/>
      <c r="R66" s="9"/>
      <c r="S66" s="62"/>
      <c r="T66" s="62"/>
      <c r="U66" s="62"/>
      <c r="V66" s="62"/>
      <c r="W66" s="62"/>
      <c r="X66" s="62"/>
      <c r="Y66" s="62"/>
      <c r="Z66" s="9"/>
      <c r="AA66" s="9"/>
      <c r="AB66" s="9"/>
      <c r="AC66" s="9"/>
      <c r="AD66" s="9"/>
      <c r="AE66" s="9"/>
      <c r="AF66" s="18">
        <v>9</v>
      </c>
      <c r="AG66" s="18">
        <v>9</v>
      </c>
      <c r="AH66" s="18"/>
      <c r="AI66" s="18"/>
      <c r="AJ66" s="18">
        <v>3</v>
      </c>
      <c r="AK66" s="18" t="s">
        <v>230</v>
      </c>
      <c r="AL66" s="11"/>
      <c r="AM66" s="11"/>
      <c r="AN66" s="11"/>
      <c r="AO66" s="11"/>
      <c r="AP66" s="11"/>
      <c r="AQ66" s="11"/>
      <c r="AR66" s="11"/>
      <c r="AS66" s="18"/>
      <c r="AT66" s="18"/>
      <c r="AU66" s="18"/>
      <c r="AV66" s="18"/>
      <c r="AW66" s="18"/>
      <c r="AX66" s="18"/>
      <c r="AY66" s="11">
        <f t="shared" ref="AY66:AY76" si="16">SUM(Q66,X66,AD66,AJ66,AQ66,AW66)</f>
        <v>3</v>
      </c>
      <c r="AZ66" s="11">
        <v>3</v>
      </c>
    </row>
    <row r="67" spans="1:52" s="3" customFormat="1" ht="35.1" customHeight="1" x14ac:dyDescent="0.3">
      <c r="A67" s="7">
        <v>2</v>
      </c>
      <c r="B67" s="8" t="s">
        <v>158</v>
      </c>
      <c r="C67" s="9" t="s">
        <v>245</v>
      </c>
      <c r="D67" s="11" t="s">
        <v>199</v>
      </c>
      <c r="E67" s="13">
        <v>18</v>
      </c>
      <c r="F67" s="13">
        <v>9</v>
      </c>
      <c r="G67" s="13"/>
      <c r="H67" s="13">
        <v>9</v>
      </c>
      <c r="I67" s="13"/>
      <c r="J67" s="13"/>
      <c r="K67" s="13"/>
      <c r="L67" s="10"/>
      <c r="M67" s="10"/>
      <c r="N67" s="10"/>
      <c r="O67" s="10"/>
      <c r="P67" s="10"/>
      <c r="Q67" s="10"/>
      <c r="R67" s="10"/>
      <c r="S67" s="14"/>
      <c r="T67" s="14"/>
      <c r="U67" s="14"/>
      <c r="V67" s="14"/>
      <c r="W67" s="14"/>
      <c r="X67" s="14"/>
      <c r="Y67" s="14"/>
      <c r="Z67" s="10"/>
      <c r="AA67" s="10"/>
      <c r="AB67" s="10"/>
      <c r="AC67" s="10"/>
      <c r="AD67" s="10"/>
      <c r="AE67" s="10"/>
      <c r="AF67" s="13"/>
      <c r="AG67" s="13"/>
      <c r="AH67" s="13"/>
      <c r="AI67" s="13"/>
      <c r="AJ67" s="13"/>
      <c r="AK67" s="13"/>
      <c r="AL67" s="7">
        <v>9</v>
      </c>
      <c r="AM67" s="7"/>
      <c r="AN67" s="7">
        <v>9</v>
      </c>
      <c r="AO67" s="7"/>
      <c r="AP67" s="7"/>
      <c r="AQ67" s="7">
        <v>3</v>
      </c>
      <c r="AR67" s="7" t="s">
        <v>199</v>
      </c>
      <c r="AS67" s="13"/>
      <c r="AT67" s="13"/>
      <c r="AU67" s="13"/>
      <c r="AV67" s="13"/>
      <c r="AW67" s="13"/>
      <c r="AX67" s="13"/>
      <c r="AY67" s="7">
        <f t="shared" si="16"/>
        <v>3</v>
      </c>
      <c r="AZ67" s="7">
        <v>3</v>
      </c>
    </row>
    <row r="68" spans="1:52" s="63" customFormat="1" ht="24.9" customHeight="1" x14ac:dyDescent="0.3">
      <c r="A68" s="11">
        <v>3</v>
      </c>
      <c r="B68" s="61" t="s">
        <v>159</v>
      </c>
      <c r="C68" s="9" t="s">
        <v>37</v>
      </c>
      <c r="D68" s="11" t="s">
        <v>199</v>
      </c>
      <c r="E68" s="18">
        <v>18</v>
      </c>
      <c r="F68" s="18"/>
      <c r="G68" s="18">
        <v>18</v>
      </c>
      <c r="H68" s="18"/>
      <c r="I68" s="18"/>
      <c r="J68" s="18"/>
      <c r="K68" s="18"/>
      <c r="L68" s="9"/>
      <c r="M68" s="9"/>
      <c r="N68" s="9"/>
      <c r="O68" s="9"/>
      <c r="P68" s="9"/>
      <c r="Q68" s="9"/>
      <c r="R68" s="9"/>
      <c r="S68" s="62"/>
      <c r="T68" s="62"/>
      <c r="U68" s="62"/>
      <c r="V68" s="62"/>
      <c r="W68" s="62"/>
      <c r="X68" s="62"/>
      <c r="Y68" s="62"/>
      <c r="Z68" s="9"/>
      <c r="AA68" s="9"/>
      <c r="AB68" s="9"/>
      <c r="AC68" s="9"/>
      <c r="AD68" s="9"/>
      <c r="AE68" s="9"/>
      <c r="AF68" s="18"/>
      <c r="AG68" s="18"/>
      <c r="AH68" s="18"/>
      <c r="AI68" s="18"/>
      <c r="AJ68" s="18"/>
      <c r="AK68" s="18"/>
      <c r="AL68" s="11"/>
      <c r="AM68" s="11"/>
      <c r="AN68" s="11"/>
      <c r="AO68" s="11"/>
      <c r="AP68" s="11"/>
      <c r="AQ68" s="11"/>
      <c r="AR68" s="11"/>
      <c r="AS68" s="18"/>
      <c r="AT68" s="18">
        <v>18</v>
      </c>
      <c r="AU68" s="18"/>
      <c r="AV68" s="18"/>
      <c r="AW68" s="18">
        <v>2</v>
      </c>
      <c r="AX68" s="18" t="s">
        <v>199</v>
      </c>
      <c r="AY68" s="11">
        <f t="shared" si="16"/>
        <v>2</v>
      </c>
      <c r="AZ68" s="11"/>
    </row>
    <row r="69" spans="1:52" s="3" customFormat="1" ht="35.1" customHeight="1" x14ac:dyDescent="0.3">
      <c r="A69" s="7">
        <v>4</v>
      </c>
      <c r="B69" s="8" t="s">
        <v>160</v>
      </c>
      <c r="C69" s="19" t="s">
        <v>110</v>
      </c>
      <c r="D69" s="11" t="s">
        <v>199</v>
      </c>
      <c r="E69" s="18">
        <v>18</v>
      </c>
      <c r="F69" s="18"/>
      <c r="G69" s="18"/>
      <c r="H69" s="18">
        <v>18</v>
      </c>
      <c r="I69" s="18"/>
      <c r="J69" s="18"/>
      <c r="K69" s="18"/>
      <c r="L69" s="9"/>
      <c r="M69" s="10"/>
      <c r="N69" s="10"/>
      <c r="O69" s="10"/>
      <c r="P69" s="10"/>
      <c r="Q69" s="10"/>
      <c r="R69" s="10"/>
      <c r="S69" s="14"/>
      <c r="T69" s="14"/>
      <c r="U69" s="14"/>
      <c r="V69" s="14"/>
      <c r="W69" s="14"/>
      <c r="X69" s="14"/>
      <c r="Y69" s="14"/>
      <c r="Z69" s="10"/>
      <c r="AA69" s="10"/>
      <c r="AB69" s="10"/>
      <c r="AC69" s="10"/>
      <c r="AD69" s="10"/>
      <c r="AE69" s="10"/>
      <c r="AF69" s="13"/>
      <c r="AG69" s="13"/>
      <c r="AH69" s="13"/>
      <c r="AI69" s="13"/>
      <c r="AJ69" s="13"/>
      <c r="AK69" s="13"/>
      <c r="AL69" s="7"/>
      <c r="AM69" s="7"/>
      <c r="AN69" s="7">
        <v>18</v>
      </c>
      <c r="AO69" s="7"/>
      <c r="AP69" s="7"/>
      <c r="AQ69" s="7">
        <v>3</v>
      </c>
      <c r="AR69" s="7" t="s">
        <v>199</v>
      </c>
      <c r="AS69" s="13"/>
      <c r="AT69" s="13"/>
      <c r="AU69" s="13"/>
      <c r="AV69" s="13"/>
      <c r="AW69" s="13"/>
      <c r="AX69" s="13"/>
      <c r="AY69" s="7">
        <f t="shared" si="16"/>
        <v>3</v>
      </c>
      <c r="AZ69" s="7">
        <v>3</v>
      </c>
    </row>
    <row r="70" spans="1:52" s="3" customFormat="1" ht="35.1" customHeight="1" x14ac:dyDescent="0.3">
      <c r="A70" s="7">
        <v>5</v>
      </c>
      <c r="B70" s="8" t="s">
        <v>161</v>
      </c>
      <c r="C70" s="19" t="s">
        <v>111</v>
      </c>
      <c r="D70" s="11" t="s">
        <v>199</v>
      </c>
      <c r="E70" s="18">
        <v>18</v>
      </c>
      <c r="F70" s="18">
        <v>9</v>
      </c>
      <c r="G70" s="18">
        <v>9</v>
      </c>
      <c r="H70" s="18"/>
      <c r="I70" s="18"/>
      <c r="J70" s="18"/>
      <c r="K70" s="18"/>
      <c r="L70" s="9"/>
      <c r="M70" s="10"/>
      <c r="N70" s="10"/>
      <c r="O70" s="10"/>
      <c r="P70" s="10"/>
      <c r="Q70" s="10"/>
      <c r="R70" s="10"/>
      <c r="S70" s="14"/>
      <c r="T70" s="14"/>
      <c r="U70" s="14"/>
      <c r="V70" s="14"/>
      <c r="W70" s="14"/>
      <c r="X70" s="14"/>
      <c r="Y70" s="14"/>
      <c r="Z70" s="10"/>
      <c r="AA70" s="10"/>
      <c r="AB70" s="10"/>
      <c r="AC70" s="10"/>
      <c r="AD70" s="10"/>
      <c r="AE70" s="10"/>
      <c r="AF70" s="13"/>
      <c r="AG70" s="13"/>
      <c r="AH70" s="13"/>
      <c r="AI70" s="13"/>
      <c r="AJ70" s="13"/>
      <c r="AK70" s="13"/>
      <c r="AL70" s="7">
        <v>9</v>
      </c>
      <c r="AM70" s="7">
        <v>9</v>
      </c>
      <c r="AN70" s="7"/>
      <c r="AO70" s="7"/>
      <c r="AP70" s="7"/>
      <c r="AQ70" s="7">
        <v>3</v>
      </c>
      <c r="AR70" s="7" t="s">
        <v>199</v>
      </c>
      <c r="AS70" s="13"/>
      <c r="AT70" s="13"/>
      <c r="AU70" s="13"/>
      <c r="AV70" s="13"/>
      <c r="AW70" s="13"/>
      <c r="AX70" s="13"/>
      <c r="AY70" s="7">
        <f t="shared" si="16"/>
        <v>3</v>
      </c>
      <c r="AZ70" s="7">
        <v>3</v>
      </c>
    </row>
    <row r="71" spans="1:52" s="3" customFormat="1" ht="35.1" customHeight="1" x14ac:dyDescent="0.3">
      <c r="A71" s="7">
        <v>6</v>
      </c>
      <c r="B71" s="8" t="s">
        <v>162</v>
      </c>
      <c r="C71" s="19" t="s">
        <v>101</v>
      </c>
      <c r="D71" s="11" t="s">
        <v>126</v>
      </c>
      <c r="E71" s="18">
        <v>18</v>
      </c>
      <c r="F71" s="18">
        <v>9</v>
      </c>
      <c r="G71" s="18">
        <v>9</v>
      </c>
      <c r="H71" s="18"/>
      <c r="I71" s="18"/>
      <c r="J71" s="18"/>
      <c r="K71" s="18"/>
      <c r="L71" s="9"/>
      <c r="M71" s="10"/>
      <c r="N71" s="10"/>
      <c r="O71" s="10"/>
      <c r="P71" s="10"/>
      <c r="Q71" s="10"/>
      <c r="R71" s="10"/>
      <c r="S71" s="14"/>
      <c r="T71" s="14"/>
      <c r="U71" s="14"/>
      <c r="V71" s="14"/>
      <c r="W71" s="14"/>
      <c r="X71" s="14"/>
      <c r="Y71" s="14"/>
      <c r="Z71" s="10"/>
      <c r="AA71" s="10"/>
      <c r="AB71" s="10"/>
      <c r="AC71" s="10"/>
      <c r="AD71" s="10"/>
      <c r="AE71" s="10"/>
      <c r="AF71" s="27"/>
      <c r="AG71" s="27"/>
      <c r="AH71" s="27"/>
      <c r="AI71" s="27"/>
      <c r="AJ71" s="13"/>
      <c r="AK71" s="13"/>
      <c r="AL71" s="7">
        <v>9</v>
      </c>
      <c r="AM71" s="7">
        <v>9</v>
      </c>
      <c r="AN71" s="7"/>
      <c r="AO71" s="7"/>
      <c r="AP71" s="7"/>
      <c r="AQ71" s="7">
        <v>3</v>
      </c>
      <c r="AR71" s="7" t="s">
        <v>230</v>
      </c>
      <c r="AS71" s="13"/>
      <c r="AT71" s="13"/>
      <c r="AU71" s="13"/>
      <c r="AV71" s="13"/>
      <c r="AW71" s="13"/>
      <c r="AX71" s="13"/>
      <c r="AY71" s="7">
        <f t="shared" si="16"/>
        <v>3</v>
      </c>
      <c r="AZ71" s="7">
        <v>3</v>
      </c>
    </row>
    <row r="72" spans="1:52" s="63" customFormat="1" ht="24.9" customHeight="1" x14ac:dyDescent="0.3">
      <c r="A72" s="11">
        <v>7</v>
      </c>
      <c r="B72" s="61" t="s">
        <v>163</v>
      </c>
      <c r="C72" s="19" t="s">
        <v>104</v>
      </c>
      <c r="D72" s="11" t="s">
        <v>127</v>
      </c>
      <c r="E72" s="18">
        <v>18</v>
      </c>
      <c r="F72" s="18">
        <v>18</v>
      </c>
      <c r="G72" s="18"/>
      <c r="H72" s="18"/>
      <c r="I72" s="18"/>
      <c r="J72" s="18"/>
      <c r="K72" s="18"/>
      <c r="L72" s="9"/>
      <c r="M72" s="9"/>
      <c r="N72" s="9"/>
      <c r="O72" s="9"/>
      <c r="P72" s="9"/>
      <c r="Q72" s="9"/>
      <c r="R72" s="9"/>
      <c r="S72" s="62"/>
      <c r="T72" s="62"/>
      <c r="U72" s="62"/>
      <c r="V72" s="62"/>
      <c r="W72" s="62"/>
      <c r="X72" s="62"/>
      <c r="Y72" s="62"/>
      <c r="Z72" s="9"/>
      <c r="AA72" s="9"/>
      <c r="AB72" s="9"/>
      <c r="AC72" s="9"/>
      <c r="AD72" s="9"/>
      <c r="AE72" s="9"/>
      <c r="AF72" s="28"/>
      <c r="AG72" s="28"/>
      <c r="AH72" s="28"/>
      <c r="AI72" s="28"/>
      <c r="AJ72" s="18"/>
      <c r="AK72" s="18"/>
      <c r="AL72" s="11"/>
      <c r="AM72" s="11"/>
      <c r="AN72" s="11"/>
      <c r="AO72" s="11"/>
      <c r="AP72" s="11"/>
      <c r="AQ72" s="11"/>
      <c r="AR72" s="11"/>
      <c r="AS72" s="28">
        <v>18</v>
      </c>
      <c r="AT72" s="28"/>
      <c r="AU72" s="28"/>
      <c r="AV72" s="28"/>
      <c r="AW72" s="28">
        <v>3</v>
      </c>
      <c r="AX72" s="28" t="s">
        <v>230</v>
      </c>
      <c r="AY72" s="11">
        <f t="shared" si="16"/>
        <v>3</v>
      </c>
      <c r="AZ72" s="11">
        <v>3</v>
      </c>
    </row>
    <row r="73" spans="1:52" s="63" customFormat="1" ht="24.9" customHeight="1" x14ac:dyDescent="0.3">
      <c r="A73" s="11">
        <v>8</v>
      </c>
      <c r="B73" s="61" t="s">
        <v>164</v>
      </c>
      <c r="C73" s="19" t="s">
        <v>112</v>
      </c>
      <c r="D73" s="11" t="s">
        <v>127</v>
      </c>
      <c r="E73" s="18">
        <v>18</v>
      </c>
      <c r="F73" s="18">
        <v>9</v>
      </c>
      <c r="G73" s="18">
        <v>9</v>
      </c>
      <c r="H73" s="18"/>
      <c r="I73" s="18"/>
      <c r="J73" s="18"/>
      <c r="K73" s="18"/>
      <c r="L73" s="9"/>
      <c r="M73" s="9"/>
      <c r="N73" s="9"/>
      <c r="O73" s="9"/>
      <c r="P73" s="9"/>
      <c r="Q73" s="9"/>
      <c r="R73" s="9"/>
      <c r="S73" s="62"/>
      <c r="T73" s="62"/>
      <c r="U73" s="62"/>
      <c r="V73" s="62"/>
      <c r="W73" s="62"/>
      <c r="X73" s="62"/>
      <c r="Y73" s="62"/>
      <c r="Z73" s="9"/>
      <c r="AA73" s="9"/>
      <c r="AB73" s="9"/>
      <c r="AC73" s="9"/>
      <c r="AD73" s="9"/>
      <c r="AE73" s="9"/>
      <c r="AF73" s="28"/>
      <c r="AG73" s="28"/>
      <c r="AH73" s="28"/>
      <c r="AI73" s="28"/>
      <c r="AJ73" s="18"/>
      <c r="AK73" s="18"/>
      <c r="AL73" s="11"/>
      <c r="AM73" s="11"/>
      <c r="AN73" s="11"/>
      <c r="AO73" s="11"/>
      <c r="AP73" s="11"/>
      <c r="AQ73" s="11"/>
      <c r="AR73" s="11"/>
      <c r="AS73" s="18">
        <v>9</v>
      </c>
      <c r="AT73" s="18">
        <v>9</v>
      </c>
      <c r="AU73" s="18"/>
      <c r="AV73" s="18"/>
      <c r="AW73" s="18">
        <v>3</v>
      </c>
      <c r="AX73" s="18" t="s">
        <v>230</v>
      </c>
      <c r="AY73" s="11">
        <f t="shared" si="16"/>
        <v>3</v>
      </c>
      <c r="AZ73" s="11">
        <v>3</v>
      </c>
    </row>
    <row r="74" spans="1:52" s="3" customFormat="1" ht="35.1" customHeight="1" x14ac:dyDescent="0.3">
      <c r="A74" s="7">
        <v>9</v>
      </c>
      <c r="B74" s="8" t="s">
        <v>165</v>
      </c>
      <c r="C74" s="19" t="s">
        <v>113</v>
      </c>
      <c r="D74" s="11" t="s">
        <v>126</v>
      </c>
      <c r="E74" s="18">
        <v>18</v>
      </c>
      <c r="F74" s="18">
        <v>9</v>
      </c>
      <c r="G74" s="18">
        <v>9</v>
      </c>
      <c r="H74" s="18"/>
      <c r="I74" s="18"/>
      <c r="J74" s="18"/>
      <c r="K74" s="18"/>
      <c r="L74" s="9"/>
      <c r="M74" s="10"/>
      <c r="N74" s="10"/>
      <c r="O74" s="10"/>
      <c r="P74" s="10"/>
      <c r="Q74" s="10"/>
      <c r="R74" s="10"/>
      <c r="S74" s="14"/>
      <c r="T74" s="14"/>
      <c r="U74" s="14"/>
      <c r="V74" s="14"/>
      <c r="W74" s="14"/>
      <c r="X74" s="14"/>
      <c r="Y74" s="14"/>
      <c r="Z74" s="10"/>
      <c r="AA74" s="10"/>
      <c r="AB74" s="10"/>
      <c r="AC74" s="10"/>
      <c r="AD74" s="10"/>
      <c r="AE74" s="10"/>
      <c r="AF74" s="13"/>
      <c r="AG74" s="13"/>
      <c r="AH74" s="13"/>
      <c r="AI74" s="13"/>
      <c r="AJ74" s="13"/>
      <c r="AK74" s="13"/>
      <c r="AL74" s="7">
        <v>9</v>
      </c>
      <c r="AM74" s="7">
        <v>9</v>
      </c>
      <c r="AN74" s="7"/>
      <c r="AO74" s="7"/>
      <c r="AP74" s="7"/>
      <c r="AQ74" s="7">
        <v>3</v>
      </c>
      <c r="AR74" s="7" t="s">
        <v>230</v>
      </c>
      <c r="AS74" s="13"/>
      <c r="AT74" s="13"/>
      <c r="AU74" s="13"/>
      <c r="AV74" s="13"/>
      <c r="AW74" s="13"/>
      <c r="AX74" s="13"/>
      <c r="AY74" s="7">
        <f t="shared" si="16"/>
        <v>3</v>
      </c>
      <c r="AZ74" s="7">
        <v>3</v>
      </c>
    </row>
    <row r="75" spans="1:52" s="63" customFormat="1" ht="24.9" customHeight="1" x14ac:dyDescent="0.3">
      <c r="A75" s="11">
        <v>10</v>
      </c>
      <c r="B75" s="61" t="s">
        <v>166</v>
      </c>
      <c r="C75" s="19" t="s">
        <v>205</v>
      </c>
      <c r="D75" s="11" t="s">
        <v>199</v>
      </c>
      <c r="E75" s="18">
        <v>18</v>
      </c>
      <c r="F75" s="18">
        <v>9</v>
      </c>
      <c r="G75" s="18"/>
      <c r="H75" s="18">
        <v>9</v>
      </c>
      <c r="I75" s="18"/>
      <c r="J75" s="18"/>
      <c r="K75" s="18"/>
      <c r="L75" s="9"/>
      <c r="M75" s="9"/>
      <c r="N75" s="9"/>
      <c r="O75" s="9"/>
      <c r="P75" s="9"/>
      <c r="Q75" s="9"/>
      <c r="R75" s="9"/>
      <c r="S75" s="62"/>
      <c r="T75" s="62"/>
      <c r="U75" s="62"/>
      <c r="V75" s="62"/>
      <c r="W75" s="62"/>
      <c r="X75" s="62"/>
      <c r="Y75" s="62"/>
      <c r="Z75" s="9"/>
      <c r="AA75" s="9"/>
      <c r="AB75" s="9"/>
      <c r="AC75" s="9"/>
      <c r="AD75" s="9"/>
      <c r="AE75" s="9"/>
      <c r="AF75" s="18"/>
      <c r="AG75" s="18"/>
      <c r="AH75" s="18"/>
      <c r="AI75" s="18"/>
      <c r="AJ75" s="18"/>
      <c r="AK75" s="18"/>
      <c r="AL75" s="11">
        <v>9</v>
      </c>
      <c r="AM75" s="11"/>
      <c r="AN75" s="11">
        <v>9</v>
      </c>
      <c r="AO75" s="11"/>
      <c r="AP75" s="11"/>
      <c r="AQ75" s="11">
        <v>3</v>
      </c>
      <c r="AR75" s="11" t="s">
        <v>199</v>
      </c>
      <c r="AS75" s="18"/>
      <c r="AT75" s="18"/>
      <c r="AU75" s="18"/>
      <c r="AV75" s="18"/>
      <c r="AW75" s="18"/>
      <c r="AX75" s="18"/>
      <c r="AY75" s="11">
        <f t="shared" si="16"/>
        <v>3</v>
      </c>
      <c r="AZ75" s="11">
        <v>3</v>
      </c>
    </row>
    <row r="76" spans="1:52" s="63" customFormat="1" ht="24.9" customHeight="1" x14ac:dyDescent="0.3">
      <c r="A76" s="11">
        <v>11</v>
      </c>
      <c r="B76" s="61" t="s">
        <v>167</v>
      </c>
      <c r="C76" s="19" t="s">
        <v>92</v>
      </c>
      <c r="D76" s="11" t="s">
        <v>199</v>
      </c>
      <c r="E76" s="18">
        <v>18</v>
      </c>
      <c r="F76" s="18"/>
      <c r="G76" s="18">
        <v>18</v>
      </c>
      <c r="H76" s="18"/>
      <c r="I76" s="35"/>
      <c r="J76" s="18"/>
      <c r="K76" s="18"/>
      <c r="L76" s="22"/>
      <c r="M76" s="22"/>
      <c r="N76" s="22"/>
      <c r="O76" s="22"/>
      <c r="P76" s="19"/>
      <c r="Q76" s="19"/>
      <c r="R76" s="19"/>
      <c r="S76" s="64"/>
      <c r="T76" s="64"/>
      <c r="U76" s="64"/>
      <c r="V76" s="64"/>
      <c r="W76" s="64"/>
      <c r="X76" s="64"/>
      <c r="Y76" s="64"/>
      <c r="Z76" s="19"/>
      <c r="AA76" s="19"/>
      <c r="AB76" s="19"/>
      <c r="AC76" s="19"/>
      <c r="AD76" s="19"/>
      <c r="AE76" s="19"/>
      <c r="AF76" s="28"/>
      <c r="AG76" s="28">
        <v>18</v>
      </c>
      <c r="AH76" s="28"/>
      <c r="AI76" s="28"/>
      <c r="AJ76" s="28">
        <v>5</v>
      </c>
      <c r="AK76" s="28" t="s">
        <v>199</v>
      </c>
      <c r="AL76" s="21"/>
      <c r="AM76" s="21"/>
      <c r="AN76" s="21"/>
      <c r="AO76" s="21"/>
      <c r="AP76" s="21"/>
      <c r="AQ76" s="21"/>
      <c r="AR76" s="21"/>
      <c r="AS76" s="28"/>
      <c r="AT76" s="28"/>
      <c r="AU76" s="28"/>
      <c r="AV76" s="28"/>
      <c r="AW76" s="28"/>
      <c r="AX76" s="28"/>
      <c r="AY76" s="11">
        <f t="shared" si="16"/>
        <v>5</v>
      </c>
      <c r="AZ76" s="21"/>
    </row>
    <row r="77" spans="1:52" s="3" customFormat="1" ht="20.100000000000001" customHeight="1" x14ac:dyDescent="0.3">
      <c r="A77" s="13"/>
      <c r="B77" s="13"/>
      <c r="C77" s="15" t="s">
        <v>171</v>
      </c>
      <c r="D77" s="13"/>
      <c r="E77" s="16">
        <f t="shared" ref="E77:AZ77" si="17">SUM(E66:E76)</f>
        <v>198</v>
      </c>
      <c r="F77" s="16">
        <f t="shared" si="17"/>
        <v>81</v>
      </c>
      <c r="G77" s="16">
        <f t="shared" si="17"/>
        <v>81</v>
      </c>
      <c r="H77" s="16">
        <f t="shared" si="17"/>
        <v>36</v>
      </c>
      <c r="I77" s="16">
        <f t="shared" si="17"/>
        <v>0</v>
      </c>
      <c r="J77" s="16">
        <f t="shared" si="17"/>
        <v>0</v>
      </c>
      <c r="K77" s="16">
        <f t="shared" si="17"/>
        <v>0</v>
      </c>
      <c r="L77" s="16">
        <f t="shared" si="17"/>
        <v>0</v>
      </c>
      <c r="M77" s="16">
        <f t="shared" si="17"/>
        <v>0</v>
      </c>
      <c r="N77" s="16">
        <f t="shared" si="17"/>
        <v>0</v>
      </c>
      <c r="O77" s="16">
        <f t="shared" si="17"/>
        <v>0</v>
      </c>
      <c r="P77" s="16">
        <f t="shared" si="17"/>
        <v>0</v>
      </c>
      <c r="Q77" s="16">
        <f t="shared" si="17"/>
        <v>0</v>
      </c>
      <c r="R77" s="56"/>
      <c r="S77" s="16">
        <f t="shared" si="17"/>
        <v>0</v>
      </c>
      <c r="T77" s="16">
        <f t="shared" si="17"/>
        <v>0</v>
      </c>
      <c r="U77" s="16">
        <f t="shared" si="17"/>
        <v>0</v>
      </c>
      <c r="V77" s="16">
        <f t="shared" si="17"/>
        <v>0</v>
      </c>
      <c r="W77" s="16">
        <f t="shared" si="17"/>
        <v>0</v>
      </c>
      <c r="X77" s="16">
        <f t="shared" si="17"/>
        <v>0</v>
      </c>
      <c r="Y77" s="56"/>
      <c r="Z77" s="16">
        <f t="shared" si="17"/>
        <v>0</v>
      </c>
      <c r="AA77" s="16">
        <f t="shared" si="17"/>
        <v>0</v>
      </c>
      <c r="AB77" s="16">
        <f t="shared" si="17"/>
        <v>0</v>
      </c>
      <c r="AC77" s="16">
        <f t="shared" si="17"/>
        <v>0</v>
      </c>
      <c r="AD77" s="16">
        <f t="shared" si="17"/>
        <v>0</v>
      </c>
      <c r="AE77" s="56"/>
      <c r="AF77" s="16">
        <f t="shared" si="17"/>
        <v>9</v>
      </c>
      <c r="AG77" s="16">
        <f t="shared" si="17"/>
        <v>27</v>
      </c>
      <c r="AH77" s="16">
        <f t="shared" si="17"/>
        <v>0</v>
      </c>
      <c r="AI77" s="16">
        <f t="shared" si="17"/>
        <v>0</v>
      </c>
      <c r="AJ77" s="16">
        <f t="shared" si="17"/>
        <v>8</v>
      </c>
      <c r="AK77" s="56"/>
      <c r="AL77" s="16">
        <f t="shared" si="17"/>
        <v>45</v>
      </c>
      <c r="AM77" s="16">
        <f t="shared" si="17"/>
        <v>27</v>
      </c>
      <c r="AN77" s="16">
        <f t="shared" si="17"/>
        <v>36</v>
      </c>
      <c r="AO77" s="16">
        <f t="shared" si="17"/>
        <v>0</v>
      </c>
      <c r="AP77" s="16">
        <f t="shared" si="17"/>
        <v>0</v>
      </c>
      <c r="AQ77" s="16">
        <f t="shared" si="17"/>
        <v>18</v>
      </c>
      <c r="AR77" s="56"/>
      <c r="AS77" s="16">
        <f t="shared" si="17"/>
        <v>27</v>
      </c>
      <c r="AT77" s="16">
        <f t="shared" si="17"/>
        <v>27</v>
      </c>
      <c r="AU77" s="16">
        <f t="shared" si="17"/>
        <v>0</v>
      </c>
      <c r="AV77" s="16">
        <f t="shared" si="17"/>
        <v>0</v>
      </c>
      <c r="AW77" s="16">
        <f t="shared" si="17"/>
        <v>8</v>
      </c>
      <c r="AX77" s="56"/>
      <c r="AY77" s="16">
        <f t="shared" si="17"/>
        <v>34</v>
      </c>
      <c r="AZ77" s="16">
        <f t="shared" si="17"/>
        <v>27</v>
      </c>
    </row>
    <row r="78" spans="1:52" s="3" customFormat="1" ht="20.100000000000001" customHeight="1" x14ac:dyDescent="0.3">
      <c r="A78" s="12"/>
      <c r="B78" s="102" t="s">
        <v>198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</row>
    <row r="79" spans="1:52" s="63" customFormat="1" ht="24.9" customHeight="1" x14ac:dyDescent="0.3">
      <c r="A79" s="11">
        <v>12</v>
      </c>
      <c r="B79" s="61" t="s">
        <v>38</v>
      </c>
      <c r="C79" s="19" t="s">
        <v>212</v>
      </c>
      <c r="D79" s="72" t="s">
        <v>199</v>
      </c>
      <c r="E79" s="92">
        <v>18</v>
      </c>
      <c r="F79" s="92"/>
      <c r="G79" s="92"/>
      <c r="H79" s="104">
        <v>18</v>
      </c>
      <c r="I79" s="104"/>
      <c r="J79" s="104"/>
      <c r="K79" s="104"/>
      <c r="L79" s="67"/>
      <c r="M79" s="67"/>
      <c r="N79" s="67"/>
      <c r="O79" s="67"/>
      <c r="P79" s="67"/>
      <c r="Q79" s="67"/>
      <c r="R79" s="67"/>
      <c r="S79" s="65"/>
      <c r="T79" s="65"/>
      <c r="U79" s="65"/>
      <c r="V79" s="65"/>
      <c r="W79" s="65"/>
      <c r="X79" s="65"/>
      <c r="Y79" s="65"/>
      <c r="Z79" s="67"/>
      <c r="AA79" s="67"/>
      <c r="AB79" s="67"/>
      <c r="AC79" s="67"/>
      <c r="AD79" s="67"/>
      <c r="AE79" s="67"/>
      <c r="AF79" s="70"/>
      <c r="AG79" s="70"/>
      <c r="AH79" s="70"/>
      <c r="AI79" s="70"/>
      <c r="AJ79" s="70"/>
      <c r="AK79" s="70"/>
      <c r="AL79" s="67"/>
      <c r="AM79" s="72"/>
      <c r="AN79" s="73">
        <v>18</v>
      </c>
      <c r="AO79" s="73"/>
      <c r="AP79" s="73"/>
      <c r="AQ79" s="72">
        <v>3</v>
      </c>
      <c r="AR79" s="72" t="s">
        <v>199</v>
      </c>
      <c r="AS79" s="70"/>
      <c r="AT79" s="70"/>
      <c r="AU79" s="70"/>
      <c r="AV79" s="70"/>
      <c r="AW79" s="70"/>
      <c r="AX79" s="65"/>
      <c r="AY79" s="73">
        <f t="shared" ref="AY79" si="18">SUM(Q79,X79,AD79,AJ79,AQ79,AW79)</f>
        <v>3</v>
      </c>
      <c r="AZ79" s="67"/>
    </row>
    <row r="80" spans="1:52" s="3" customFormat="1" ht="35.1" customHeight="1" x14ac:dyDescent="0.3">
      <c r="A80" s="7">
        <v>13</v>
      </c>
      <c r="B80" s="8" t="s">
        <v>41</v>
      </c>
      <c r="C80" s="19" t="s">
        <v>206</v>
      </c>
      <c r="D80" s="72"/>
      <c r="E80" s="92"/>
      <c r="F80" s="92"/>
      <c r="G80" s="92"/>
      <c r="H80" s="105"/>
      <c r="I80" s="105"/>
      <c r="J80" s="105"/>
      <c r="K80" s="105"/>
      <c r="L80" s="68"/>
      <c r="M80" s="68"/>
      <c r="N80" s="68"/>
      <c r="O80" s="68"/>
      <c r="P80" s="68"/>
      <c r="Q80" s="68"/>
      <c r="R80" s="68"/>
      <c r="S80" s="66"/>
      <c r="T80" s="66"/>
      <c r="U80" s="66"/>
      <c r="V80" s="66"/>
      <c r="W80" s="66"/>
      <c r="X80" s="66"/>
      <c r="Y80" s="66"/>
      <c r="Z80" s="68"/>
      <c r="AA80" s="68"/>
      <c r="AB80" s="68"/>
      <c r="AC80" s="68"/>
      <c r="AD80" s="68"/>
      <c r="AE80" s="68"/>
      <c r="AF80" s="71"/>
      <c r="AG80" s="71"/>
      <c r="AH80" s="71"/>
      <c r="AI80" s="71"/>
      <c r="AJ80" s="71"/>
      <c r="AK80" s="71"/>
      <c r="AL80" s="68"/>
      <c r="AM80" s="72"/>
      <c r="AN80" s="74"/>
      <c r="AO80" s="74"/>
      <c r="AP80" s="74"/>
      <c r="AQ80" s="72"/>
      <c r="AR80" s="72"/>
      <c r="AS80" s="71"/>
      <c r="AT80" s="71"/>
      <c r="AU80" s="71"/>
      <c r="AV80" s="71"/>
      <c r="AW80" s="71"/>
      <c r="AX80" s="66"/>
      <c r="AY80" s="74"/>
      <c r="AZ80" s="68"/>
    </row>
    <row r="81" spans="1:52" s="63" customFormat="1" ht="24.9" customHeight="1" x14ac:dyDescent="0.3">
      <c r="A81" s="11">
        <v>14</v>
      </c>
      <c r="B81" s="61" t="s">
        <v>39</v>
      </c>
      <c r="C81" s="25" t="s">
        <v>244</v>
      </c>
      <c r="D81" s="72" t="s">
        <v>199</v>
      </c>
      <c r="E81" s="92">
        <v>18</v>
      </c>
      <c r="F81" s="69"/>
      <c r="G81" s="92"/>
      <c r="H81" s="104">
        <v>18</v>
      </c>
      <c r="I81" s="104"/>
      <c r="J81" s="104"/>
      <c r="K81" s="104"/>
      <c r="L81" s="67"/>
      <c r="M81" s="67"/>
      <c r="N81" s="67"/>
      <c r="O81" s="67"/>
      <c r="P81" s="67"/>
      <c r="Q81" s="67"/>
      <c r="R81" s="67"/>
      <c r="S81" s="65"/>
      <c r="T81" s="65"/>
      <c r="U81" s="65"/>
      <c r="V81" s="65"/>
      <c r="W81" s="65"/>
      <c r="X81" s="65"/>
      <c r="Y81" s="65"/>
      <c r="Z81" s="67"/>
      <c r="AA81" s="67"/>
      <c r="AB81" s="67"/>
      <c r="AC81" s="67"/>
      <c r="AD81" s="67"/>
      <c r="AE81" s="67"/>
      <c r="AF81" s="70"/>
      <c r="AG81" s="70"/>
      <c r="AH81" s="70"/>
      <c r="AI81" s="70"/>
      <c r="AJ81" s="70"/>
      <c r="AK81" s="70"/>
      <c r="AL81" s="67"/>
      <c r="AM81" s="67"/>
      <c r="AN81" s="67"/>
      <c r="AO81" s="67"/>
      <c r="AP81" s="67"/>
      <c r="AQ81" s="67"/>
      <c r="AR81" s="67"/>
      <c r="AS81" s="70"/>
      <c r="AT81" s="69"/>
      <c r="AU81" s="70">
        <v>18</v>
      </c>
      <c r="AV81" s="70"/>
      <c r="AW81" s="70">
        <v>3</v>
      </c>
      <c r="AX81" s="70" t="s">
        <v>199</v>
      </c>
      <c r="AY81" s="73">
        <f t="shared" ref="AY81" si="19">SUM(Q81,X81,AD81,AJ81,AQ81,AW81)</f>
        <v>3</v>
      </c>
      <c r="AZ81" s="72"/>
    </row>
    <row r="82" spans="1:52" s="3" customFormat="1" ht="35.1" customHeight="1" x14ac:dyDescent="0.3">
      <c r="A82" s="7">
        <v>15</v>
      </c>
      <c r="B82" s="8" t="s">
        <v>40</v>
      </c>
      <c r="C82" s="25" t="s">
        <v>243</v>
      </c>
      <c r="D82" s="72"/>
      <c r="E82" s="92"/>
      <c r="F82" s="69"/>
      <c r="G82" s="92"/>
      <c r="H82" s="105"/>
      <c r="I82" s="105"/>
      <c r="J82" s="105"/>
      <c r="K82" s="105"/>
      <c r="L82" s="68"/>
      <c r="M82" s="68"/>
      <c r="N82" s="68"/>
      <c r="O82" s="68"/>
      <c r="P82" s="68"/>
      <c r="Q82" s="68"/>
      <c r="R82" s="68"/>
      <c r="S82" s="66"/>
      <c r="T82" s="66"/>
      <c r="U82" s="66"/>
      <c r="V82" s="66"/>
      <c r="W82" s="66"/>
      <c r="X82" s="66"/>
      <c r="Y82" s="66"/>
      <c r="Z82" s="68"/>
      <c r="AA82" s="68"/>
      <c r="AB82" s="68"/>
      <c r="AC82" s="68"/>
      <c r="AD82" s="68"/>
      <c r="AE82" s="68"/>
      <c r="AF82" s="71"/>
      <c r="AG82" s="71"/>
      <c r="AH82" s="71"/>
      <c r="AI82" s="71"/>
      <c r="AJ82" s="71"/>
      <c r="AK82" s="71"/>
      <c r="AL82" s="68"/>
      <c r="AM82" s="68"/>
      <c r="AN82" s="68"/>
      <c r="AO82" s="68"/>
      <c r="AP82" s="68"/>
      <c r="AQ82" s="68"/>
      <c r="AR82" s="68"/>
      <c r="AS82" s="71"/>
      <c r="AT82" s="69"/>
      <c r="AU82" s="71"/>
      <c r="AV82" s="71"/>
      <c r="AW82" s="71"/>
      <c r="AX82" s="71"/>
      <c r="AY82" s="74"/>
      <c r="AZ82" s="72"/>
    </row>
    <row r="83" spans="1:52" s="63" customFormat="1" ht="24.9" customHeight="1" x14ac:dyDescent="0.3">
      <c r="A83" s="11">
        <v>16</v>
      </c>
      <c r="B83" s="61" t="s">
        <v>42</v>
      </c>
      <c r="C83" s="19" t="s">
        <v>114</v>
      </c>
      <c r="D83" s="72" t="s">
        <v>199</v>
      </c>
      <c r="E83" s="92">
        <v>9</v>
      </c>
      <c r="F83" s="92">
        <v>9</v>
      </c>
      <c r="G83" s="92"/>
      <c r="H83" s="104"/>
      <c r="I83" s="104"/>
      <c r="J83" s="104"/>
      <c r="K83" s="104"/>
      <c r="L83" s="67"/>
      <c r="M83" s="67"/>
      <c r="N83" s="67"/>
      <c r="O83" s="67"/>
      <c r="P83" s="67"/>
      <c r="Q83" s="67"/>
      <c r="R83" s="67"/>
      <c r="S83" s="65"/>
      <c r="T83" s="65"/>
      <c r="U83" s="65"/>
      <c r="V83" s="65"/>
      <c r="W83" s="65"/>
      <c r="X83" s="65"/>
      <c r="Y83" s="65"/>
      <c r="Z83" s="67"/>
      <c r="AA83" s="67"/>
      <c r="AB83" s="67"/>
      <c r="AC83" s="67"/>
      <c r="AD83" s="67"/>
      <c r="AE83" s="67"/>
      <c r="AF83" s="70"/>
      <c r="AG83" s="70"/>
      <c r="AH83" s="70"/>
      <c r="AI83" s="70"/>
      <c r="AJ83" s="70"/>
      <c r="AK83" s="70"/>
      <c r="AL83" s="72"/>
      <c r="AM83" s="72"/>
      <c r="AN83" s="72"/>
      <c r="AO83" s="72"/>
      <c r="AP83" s="72"/>
      <c r="AQ83" s="72"/>
      <c r="AR83" s="72"/>
      <c r="AS83" s="70">
        <v>9</v>
      </c>
      <c r="AT83" s="70"/>
      <c r="AU83" s="70"/>
      <c r="AV83" s="70"/>
      <c r="AW83" s="70">
        <v>2</v>
      </c>
      <c r="AX83" s="70" t="s">
        <v>199</v>
      </c>
      <c r="AY83" s="73">
        <f t="shared" ref="AY83" si="20">SUM(Q83,X83,AD83,AJ83,AQ83,AW83)</f>
        <v>2</v>
      </c>
      <c r="AZ83" s="67"/>
    </row>
    <row r="84" spans="1:52" s="63" customFormat="1" ht="24.9" customHeight="1" x14ac:dyDescent="0.3">
      <c r="A84" s="11">
        <v>17</v>
      </c>
      <c r="B84" s="61" t="s">
        <v>43</v>
      </c>
      <c r="C84" s="19" t="s">
        <v>115</v>
      </c>
      <c r="D84" s="72"/>
      <c r="E84" s="92"/>
      <c r="F84" s="92"/>
      <c r="G84" s="92"/>
      <c r="H84" s="105"/>
      <c r="I84" s="105"/>
      <c r="J84" s="105"/>
      <c r="K84" s="105"/>
      <c r="L84" s="68"/>
      <c r="M84" s="68"/>
      <c r="N84" s="68"/>
      <c r="O84" s="68"/>
      <c r="P84" s="68"/>
      <c r="Q84" s="68"/>
      <c r="R84" s="68"/>
      <c r="S84" s="66"/>
      <c r="T84" s="66"/>
      <c r="U84" s="66"/>
      <c r="V84" s="66"/>
      <c r="W84" s="66"/>
      <c r="X84" s="66"/>
      <c r="Y84" s="66"/>
      <c r="Z84" s="68"/>
      <c r="AA84" s="68"/>
      <c r="AB84" s="68"/>
      <c r="AC84" s="68"/>
      <c r="AD84" s="68"/>
      <c r="AE84" s="68"/>
      <c r="AF84" s="71"/>
      <c r="AG84" s="71"/>
      <c r="AH84" s="71"/>
      <c r="AI84" s="71"/>
      <c r="AJ84" s="71"/>
      <c r="AK84" s="71"/>
      <c r="AL84" s="72"/>
      <c r="AM84" s="72"/>
      <c r="AN84" s="72"/>
      <c r="AO84" s="72"/>
      <c r="AP84" s="72"/>
      <c r="AQ84" s="72"/>
      <c r="AR84" s="72"/>
      <c r="AS84" s="71"/>
      <c r="AT84" s="71"/>
      <c r="AU84" s="71"/>
      <c r="AV84" s="71"/>
      <c r="AW84" s="71"/>
      <c r="AX84" s="71"/>
      <c r="AY84" s="74"/>
      <c r="AZ84" s="68"/>
    </row>
    <row r="85" spans="1:52" s="63" customFormat="1" ht="24.9" customHeight="1" x14ac:dyDescent="0.3">
      <c r="A85" s="11">
        <v>18</v>
      </c>
      <c r="B85" s="61" t="s">
        <v>44</v>
      </c>
      <c r="C85" s="19" t="s">
        <v>116</v>
      </c>
      <c r="D85" s="72" t="s">
        <v>199</v>
      </c>
      <c r="E85" s="92">
        <v>18</v>
      </c>
      <c r="F85" s="92">
        <v>9</v>
      </c>
      <c r="G85" s="92">
        <v>9</v>
      </c>
      <c r="H85" s="104"/>
      <c r="I85" s="104"/>
      <c r="J85" s="104"/>
      <c r="K85" s="104"/>
      <c r="L85" s="67"/>
      <c r="M85" s="67"/>
      <c r="N85" s="67"/>
      <c r="O85" s="67"/>
      <c r="P85" s="67"/>
      <c r="Q85" s="67"/>
      <c r="R85" s="67"/>
      <c r="S85" s="65"/>
      <c r="T85" s="65"/>
      <c r="U85" s="65"/>
      <c r="V85" s="65"/>
      <c r="W85" s="65"/>
      <c r="X85" s="65"/>
      <c r="Y85" s="65"/>
      <c r="Z85" s="67"/>
      <c r="AA85" s="67"/>
      <c r="AB85" s="67"/>
      <c r="AC85" s="67"/>
      <c r="AD85" s="67"/>
      <c r="AE85" s="67"/>
      <c r="AF85" s="70">
        <v>9</v>
      </c>
      <c r="AG85" s="70">
        <v>9</v>
      </c>
      <c r="AH85" s="70"/>
      <c r="AI85" s="70"/>
      <c r="AJ85" s="70">
        <v>2</v>
      </c>
      <c r="AK85" s="70" t="s">
        <v>199</v>
      </c>
      <c r="AL85" s="72"/>
      <c r="AM85" s="72"/>
      <c r="AN85" s="72"/>
      <c r="AO85" s="72"/>
      <c r="AP85" s="72"/>
      <c r="AQ85" s="72"/>
      <c r="AR85" s="72"/>
      <c r="AS85" s="70"/>
      <c r="AT85" s="70"/>
      <c r="AU85" s="70"/>
      <c r="AV85" s="70"/>
      <c r="AW85" s="70"/>
      <c r="AX85" s="70"/>
      <c r="AY85" s="73">
        <f>SUM(Q85,X85,AD85,AJ85,AQ85,AW85)</f>
        <v>2</v>
      </c>
      <c r="AZ85" s="67"/>
    </row>
    <row r="86" spans="1:52" s="63" customFormat="1" ht="24.9" customHeight="1" x14ac:dyDescent="0.3">
      <c r="A86" s="11">
        <v>19</v>
      </c>
      <c r="B86" s="61" t="s">
        <v>45</v>
      </c>
      <c r="C86" s="19" t="s">
        <v>117</v>
      </c>
      <c r="D86" s="72"/>
      <c r="E86" s="92"/>
      <c r="F86" s="92"/>
      <c r="G86" s="92"/>
      <c r="H86" s="105"/>
      <c r="I86" s="105"/>
      <c r="J86" s="105"/>
      <c r="K86" s="105"/>
      <c r="L86" s="68"/>
      <c r="M86" s="68"/>
      <c r="N86" s="68"/>
      <c r="O86" s="68"/>
      <c r="P86" s="68"/>
      <c r="Q86" s="68"/>
      <c r="R86" s="68"/>
      <c r="S86" s="66"/>
      <c r="T86" s="66"/>
      <c r="U86" s="66"/>
      <c r="V86" s="66"/>
      <c r="W86" s="66"/>
      <c r="X86" s="66"/>
      <c r="Y86" s="66"/>
      <c r="Z86" s="68"/>
      <c r="AA86" s="68"/>
      <c r="AB86" s="68"/>
      <c r="AC86" s="68"/>
      <c r="AD86" s="68"/>
      <c r="AE86" s="68"/>
      <c r="AF86" s="71"/>
      <c r="AG86" s="71"/>
      <c r="AH86" s="71"/>
      <c r="AI86" s="71"/>
      <c r="AJ86" s="71"/>
      <c r="AK86" s="71"/>
      <c r="AL86" s="72"/>
      <c r="AM86" s="72"/>
      <c r="AN86" s="72"/>
      <c r="AO86" s="72"/>
      <c r="AP86" s="72"/>
      <c r="AQ86" s="72"/>
      <c r="AR86" s="72"/>
      <c r="AS86" s="71"/>
      <c r="AT86" s="71"/>
      <c r="AU86" s="71"/>
      <c r="AV86" s="71"/>
      <c r="AW86" s="71"/>
      <c r="AX86" s="71"/>
      <c r="AY86" s="74"/>
      <c r="AZ86" s="68"/>
    </row>
    <row r="87" spans="1:52" s="3" customFormat="1" ht="35.1" customHeight="1" x14ac:dyDescent="0.3">
      <c r="A87" s="7">
        <v>20</v>
      </c>
      <c r="B87" s="8" t="s">
        <v>46</v>
      </c>
      <c r="C87" s="19" t="s">
        <v>118</v>
      </c>
      <c r="D87" s="72" t="s">
        <v>87</v>
      </c>
      <c r="E87" s="92">
        <v>18</v>
      </c>
      <c r="F87" s="92">
        <v>9</v>
      </c>
      <c r="G87" s="92">
        <v>9</v>
      </c>
      <c r="H87" s="104"/>
      <c r="I87" s="104"/>
      <c r="J87" s="104"/>
      <c r="K87" s="104"/>
      <c r="L87" s="67"/>
      <c r="M87" s="67"/>
      <c r="N87" s="67"/>
      <c r="O87" s="67"/>
      <c r="P87" s="67"/>
      <c r="Q87" s="67"/>
      <c r="R87" s="67"/>
      <c r="S87" s="65"/>
      <c r="T87" s="65"/>
      <c r="U87" s="65"/>
      <c r="V87" s="65"/>
      <c r="W87" s="65"/>
      <c r="X87" s="65"/>
      <c r="Y87" s="65"/>
      <c r="Z87" s="67"/>
      <c r="AA87" s="67"/>
      <c r="AB87" s="67"/>
      <c r="AC87" s="67"/>
      <c r="AD87" s="67"/>
      <c r="AE87" s="67"/>
      <c r="AF87" s="70">
        <v>9</v>
      </c>
      <c r="AG87" s="70">
        <v>9</v>
      </c>
      <c r="AH87" s="70"/>
      <c r="AI87" s="70"/>
      <c r="AJ87" s="70">
        <v>3</v>
      </c>
      <c r="AK87" s="70" t="s">
        <v>230</v>
      </c>
      <c r="AL87" s="67"/>
      <c r="AM87" s="67"/>
      <c r="AN87" s="67"/>
      <c r="AO87" s="67"/>
      <c r="AP87" s="67"/>
      <c r="AQ87" s="67"/>
      <c r="AR87" s="67"/>
      <c r="AS87" s="69"/>
      <c r="AT87" s="69"/>
      <c r="AU87" s="69"/>
      <c r="AV87" s="69"/>
      <c r="AW87" s="69"/>
      <c r="AX87" s="69"/>
      <c r="AY87" s="73">
        <f>SUM(Q87,X87,AD87,AJ87,AQ87,AW87)</f>
        <v>3</v>
      </c>
      <c r="AZ87" s="72">
        <v>3</v>
      </c>
    </row>
    <row r="88" spans="1:52" s="63" customFormat="1" ht="24.9" customHeight="1" x14ac:dyDescent="0.3">
      <c r="A88" s="11">
        <v>21</v>
      </c>
      <c r="B88" s="61" t="s">
        <v>47</v>
      </c>
      <c r="C88" s="19" t="s">
        <v>119</v>
      </c>
      <c r="D88" s="72"/>
      <c r="E88" s="92"/>
      <c r="F88" s="92"/>
      <c r="G88" s="92"/>
      <c r="H88" s="105"/>
      <c r="I88" s="105"/>
      <c r="J88" s="105"/>
      <c r="K88" s="105"/>
      <c r="L88" s="68"/>
      <c r="M88" s="68"/>
      <c r="N88" s="68"/>
      <c r="O88" s="68"/>
      <c r="P88" s="68"/>
      <c r="Q88" s="68"/>
      <c r="R88" s="68"/>
      <c r="S88" s="66"/>
      <c r="T88" s="66"/>
      <c r="U88" s="66"/>
      <c r="V88" s="66"/>
      <c r="W88" s="66"/>
      <c r="X88" s="66"/>
      <c r="Y88" s="66"/>
      <c r="Z88" s="68"/>
      <c r="AA88" s="68"/>
      <c r="AB88" s="68"/>
      <c r="AC88" s="68"/>
      <c r="AD88" s="68"/>
      <c r="AE88" s="68"/>
      <c r="AF88" s="71"/>
      <c r="AG88" s="71"/>
      <c r="AH88" s="71"/>
      <c r="AI88" s="71"/>
      <c r="AJ88" s="71"/>
      <c r="AK88" s="71"/>
      <c r="AL88" s="68"/>
      <c r="AM88" s="68"/>
      <c r="AN88" s="68"/>
      <c r="AO88" s="68"/>
      <c r="AP88" s="68"/>
      <c r="AQ88" s="68"/>
      <c r="AR88" s="68"/>
      <c r="AS88" s="69"/>
      <c r="AT88" s="69"/>
      <c r="AU88" s="69"/>
      <c r="AV88" s="69"/>
      <c r="AW88" s="69"/>
      <c r="AX88" s="69"/>
      <c r="AY88" s="74"/>
      <c r="AZ88" s="72"/>
    </row>
    <row r="89" spans="1:52" s="63" customFormat="1" ht="24.9" customHeight="1" x14ac:dyDescent="0.3">
      <c r="A89" s="11">
        <v>22</v>
      </c>
      <c r="B89" s="61" t="s">
        <v>48</v>
      </c>
      <c r="C89" s="29" t="s">
        <v>100</v>
      </c>
      <c r="D89" s="106" t="s">
        <v>87</v>
      </c>
      <c r="E89" s="92">
        <v>18</v>
      </c>
      <c r="F89" s="92">
        <v>9</v>
      </c>
      <c r="G89" s="92">
        <v>9</v>
      </c>
      <c r="H89" s="104"/>
      <c r="I89" s="104"/>
      <c r="J89" s="104"/>
      <c r="K89" s="104"/>
      <c r="L89" s="67"/>
      <c r="M89" s="67"/>
      <c r="N89" s="67"/>
      <c r="O89" s="67"/>
      <c r="P89" s="67"/>
      <c r="Q89" s="67"/>
      <c r="R89" s="67"/>
      <c r="S89" s="65"/>
      <c r="T89" s="65"/>
      <c r="U89" s="65"/>
      <c r="V89" s="65"/>
      <c r="W89" s="65"/>
      <c r="X89" s="65"/>
      <c r="Y89" s="65"/>
      <c r="Z89" s="67"/>
      <c r="AA89" s="67"/>
      <c r="AB89" s="67"/>
      <c r="AC89" s="67"/>
      <c r="AD89" s="67"/>
      <c r="AE89" s="67"/>
      <c r="AF89" s="70">
        <v>9</v>
      </c>
      <c r="AG89" s="70">
        <v>9</v>
      </c>
      <c r="AH89" s="70"/>
      <c r="AI89" s="70"/>
      <c r="AJ89" s="70">
        <v>3</v>
      </c>
      <c r="AK89" s="70" t="s">
        <v>230</v>
      </c>
      <c r="AL89" s="72"/>
      <c r="AM89" s="72"/>
      <c r="AN89" s="72"/>
      <c r="AO89" s="72"/>
      <c r="AP89" s="72"/>
      <c r="AQ89" s="72"/>
      <c r="AR89" s="72"/>
      <c r="AS89" s="70"/>
      <c r="AT89" s="70"/>
      <c r="AU89" s="70"/>
      <c r="AV89" s="70"/>
      <c r="AW89" s="70"/>
      <c r="AX89" s="70"/>
      <c r="AY89" s="73">
        <f>SUM(Q89,X89,AD89,AJ89,AQ89,AW89)</f>
        <v>3</v>
      </c>
      <c r="AZ89" s="67"/>
    </row>
    <row r="90" spans="1:52" s="3" customFormat="1" ht="35.1" customHeight="1" x14ac:dyDescent="0.3">
      <c r="A90" s="7">
        <v>23</v>
      </c>
      <c r="B90" s="8" t="s">
        <v>49</v>
      </c>
      <c r="C90" s="29" t="s">
        <v>175</v>
      </c>
      <c r="D90" s="106"/>
      <c r="E90" s="92"/>
      <c r="F90" s="92"/>
      <c r="G90" s="92"/>
      <c r="H90" s="105"/>
      <c r="I90" s="105"/>
      <c r="J90" s="105"/>
      <c r="K90" s="105"/>
      <c r="L90" s="68"/>
      <c r="M90" s="68"/>
      <c r="N90" s="68"/>
      <c r="O90" s="68"/>
      <c r="P90" s="68"/>
      <c r="Q90" s="68"/>
      <c r="R90" s="68"/>
      <c r="S90" s="66"/>
      <c r="T90" s="66"/>
      <c r="U90" s="66"/>
      <c r="V90" s="66"/>
      <c r="W90" s="66"/>
      <c r="X90" s="66"/>
      <c r="Y90" s="66"/>
      <c r="Z90" s="68"/>
      <c r="AA90" s="68"/>
      <c r="AB90" s="68"/>
      <c r="AC90" s="68"/>
      <c r="AD90" s="68"/>
      <c r="AE90" s="68"/>
      <c r="AF90" s="71"/>
      <c r="AG90" s="71"/>
      <c r="AH90" s="71"/>
      <c r="AI90" s="71"/>
      <c r="AJ90" s="71"/>
      <c r="AK90" s="71"/>
      <c r="AL90" s="72"/>
      <c r="AM90" s="72"/>
      <c r="AN90" s="72"/>
      <c r="AO90" s="72"/>
      <c r="AP90" s="72"/>
      <c r="AQ90" s="72"/>
      <c r="AR90" s="72"/>
      <c r="AS90" s="71"/>
      <c r="AT90" s="71"/>
      <c r="AU90" s="71"/>
      <c r="AV90" s="71"/>
      <c r="AW90" s="71"/>
      <c r="AX90" s="71"/>
      <c r="AY90" s="74"/>
      <c r="AZ90" s="68"/>
    </row>
    <row r="91" spans="1:52" s="3" customFormat="1" ht="35.1" customHeight="1" x14ac:dyDescent="0.3">
      <c r="A91" s="7">
        <v>24</v>
      </c>
      <c r="B91" s="8" t="s">
        <v>50</v>
      </c>
      <c r="C91" s="19" t="s">
        <v>102</v>
      </c>
      <c r="D91" s="106" t="s">
        <v>127</v>
      </c>
      <c r="E91" s="92">
        <v>18</v>
      </c>
      <c r="F91" s="92">
        <v>9</v>
      </c>
      <c r="G91" s="92">
        <v>9</v>
      </c>
      <c r="H91" s="104"/>
      <c r="I91" s="104"/>
      <c r="J91" s="104"/>
      <c r="K91" s="104"/>
      <c r="L91" s="67"/>
      <c r="M91" s="67"/>
      <c r="N91" s="67"/>
      <c r="O91" s="67"/>
      <c r="P91" s="67"/>
      <c r="Q91" s="67"/>
      <c r="R91" s="67"/>
      <c r="S91" s="65"/>
      <c r="T91" s="65"/>
      <c r="U91" s="65"/>
      <c r="V91" s="65"/>
      <c r="W91" s="65"/>
      <c r="X91" s="65"/>
      <c r="Y91" s="65"/>
      <c r="Z91" s="67"/>
      <c r="AA91" s="67"/>
      <c r="AB91" s="67"/>
      <c r="AC91" s="67"/>
      <c r="AD91" s="67"/>
      <c r="AE91" s="67"/>
      <c r="AF91" s="70"/>
      <c r="AG91" s="70"/>
      <c r="AH91" s="70"/>
      <c r="AI91" s="70"/>
      <c r="AJ91" s="70"/>
      <c r="AK91" s="70"/>
      <c r="AL91" s="72"/>
      <c r="AM91" s="72"/>
      <c r="AN91" s="72"/>
      <c r="AO91" s="72"/>
      <c r="AP91" s="72"/>
      <c r="AQ91" s="72"/>
      <c r="AR91" s="72"/>
      <c r="AS91" s="70">
        <v>9</v>
      </c>
      <c r="AT91" s="70">
        <v>9</v>
      </c>
      <c r="AU91" s="70"/>
      <c r="AV91" s="70"/>
      <c r="AW91" s="70">
        <v>3</v>
      </c>
      <c r="AX91" s="70" t="s">
        <v>230</v>
      </c>
      <c r="AY91" s="73">
        <f>SUM(Q91,X91,AD91,AJ91,AQ91,AW91)</f>
        <v>3</v>
      </c>
      <c r="AZ91" s="67"/>
    </row>
    <row r="92" spans="1:52" s="3" customFormat="1" ht="35.1" customHeight="1" x14ac:dyDescent="0.3">
      <c r="A92" s="7">
        <v>25</v>
      </c>
      <c r="B92" s="8" t="s">
        <v>51</v>
      </c>
      <c r="C92" s="19" t="s">
        <v>120</v>
      </c>
      <c r="D92" s="106"/>
      <c r="E92" s="92"/>
      <c r="F92" s="92"/>
      <c r="G92" s="92"/>
      <c r="H92" s="105"/>
      <c r="I92" s="105"/>
      <c r="J92" s="105"/>
      <c r="K92" s="105"/>
      <c r="L92" s="68"/>
      <c r="M92" s="68"/>
      <c r="N92" s="68"/>
      <c r="O92" s="68"/>
      <c r="P92" s="68"/>
      <c r="Q92" s="68"/>
      <c r="R92" s="68"/>
      <c r="S92" s="66"/>
      <c r="T92" s="66"/>
      <c r="U92" s="66"/>
      <c r="V92" s="66"/>
      <c r="W92" s="66"/>
      <c r="X92" s="66"/>
      <c r="Y92" s="66"/>
      <c r="Z92" s="68"/>
      <c r="AA92" s="68"/>
      <c r="AB92" s="68"/>
      <c r="AC92" s="68"/>
      <c r="AD92" s="68"/>
      <c r="AE92" s="68"/>
      <c r="AF92" s="71"/>
      <c r="AG92" s="71"/>
      <c r="AH92" s="71"/>
      <c r="AI92" s="71"/>
      <c r="AJ92" s="71"/>
      <c r="AK92" s="71"/>
      <c r="AL92" s="72"/>
      <c r="AM92" s="72"/>
      <c r="AN92" s="72"/>
      <c r="AO92" s="72"/>
      <c r="AP92" s="72"/>
      <c r="AQ92" s="72"/>
      <c r="AR92" s="72"/>
      <c r="AS92" s="71"/>
      <c r="AT92" s="71"/>
      <c r="AU92" s="71"/>
      <c r="AV92" s="71"/>
      <c r="AW92" s="71"/>
      <c r="AX92" s="71"/>
      <c r="AY92" s="74"/>
      <c r="AZ92" s="68"/>
    </row>
    <row r="93" spans="1:52" s="63" customFormat="1" ht="24.9" customHeight="1" x14ac:dyDescent="0.3">
      <c r="A93" s="11">
        <v>26</v>
      </c>
      <c r="B93" s="61" t="s">
        <v>52</v>
      </c>
      <c r="C93" s="19" t="s">
        <v>103</v>
      </c>
      <c r="D93" s="106" t="s">
        <v>199</v>
      </c>
      <c r="E93" s="92">
        <v>9</v>
      </c>
      <c r="F93" s="92">
        <v>9</v>
      </c>
      <c r="G93" s="92"/>
      <c r="H93" s="104"/>
      <c r="I93" s="104"/>
      <c r="J93" s="104"/>
      <c r="K93" s="104"/>
      <c r="L93" s="67"/>
      <c r="M93" s="67"/>
      <c r="N93" s="67"/>
      <c r="O93" s="67"/>
      <c r="P93" s="67"/>
      <c r="Q93" s="67"/>
      <c r="R93" s="67"/>
      <c r="S93" s="65"/>
      <c r="T93" s="65"/>
      <c r="U93" s="65"/>
      <c r="V93" s="65"/>
      <c r="W93" s="65"/>
      <c r="X93" s="65"/>
      <c r="Y93" s="65"/>
      <c r="Z93" s="67"/>
      <c r="AA93" s="67"/>
      <c r="AB93" s="67"/>
      <c r="AC93" s="67"/>
      <c r="AD93" s="67"/>
      <c r="AE93" s="67"/>
      <c r="AF93" s="70"/>
      <c r="AG93" s="70"/>
      <c r="AH93" s="70"/>
      <c r="AI93" s="70"/>
      <c r="AJ93" s="70"/>
      <c r="AK93" s="70"/>
      <c r="AL93" s="67"/>
      <c r="AM93" s="67"/>
      <c r="AN93" s="67"/>
      <c r="AO93" s="67"/>
      <c r="AP93" s="67"/>
      <c r="AQ93" s="67"/>
      <c r="AR93" s="67"/>
      <c r="AS93" s="69">
        <v>9</v>
      </c>
      <c r="AT93" s="69"/>
      <c r="AU93" s="69"/>
      <c r="AV93" s="69"/>
      <c r="AW93" s="69">
        <v>2</v>
      </c>
      <c r="AX93" s="69" t="s">
        <v>199</v>
      </c>
      <c r="AY93" s="73">
        <f>SUM(Q93,X93,AD93,AJ93,AQ93,AW93)</f>
        <v>2</v>
      </c>
      <c r="AZ93" s="72"/>
    </row>
    <row r="94" spans="1:52" s="63" customFormat="1" ht="24.9" customHeight="1" x14ac:dyDescent="0.3">
      <c r="A94" s="11">
        <v>27</v>
      </c>
      <c r="B94" s="61" t="s">
        <v>53</v>
      </c>
      <c r="C94" s="19" t="s">
        <v>90</v>
      </c>
      <c r="D94" s="106"/>
      <c r="E94" s="92"/>
      <c r="F94" s="92"/>
      <c r="G94" s="92"/>
      <c r="H94" s="105"/>
      <c r="I94" s="105"/>
      <c r="J94" s="105"/>
      <c r="K94" s="105"/>
      <c r="L94" s="68"/>
      <c r="M94" s="68"/>
      <c r="N94" s="68"/>
      <c r="O94" s="68"/>
      <c r="P94" s="68"/>
      <c r="Q94" s="68"/>
      <c r="R94" s="68"/>
      <c r="S94" s="66"/>
      <c r="T94" s="66"/>
      <c r="U94" s="66"/>
      <c r="V94" s="66"/>
      <c r="W94" s="66"/>
      <c r="X94" s="66"/>
      <c r="Y94" s="66"/>
      <c r="Z94" s="68"/>
      <c r="AA94" s="68"/>
      <c r="AB94" s="68"/>
      <c r="AC94" s="68"/>
      <c r="AD94" s="68"/>
      <c r="AE94" s="68"/>
      <c r="AF94" s="71"/>
      <c r="AG94" s="71"/>
      <c r="AH94" s="71"/>
      <c r="AI94" s="71"/>
      <c r="AJ94" s="71"/>
      <c r="AK94" s="71"/>
      <c r="AL94" s="68"/>
      <c r="AM94" s="68"/>
      <c r="AN94" s="68"/>
      <c r="AO94" s="68"/>
      <c r="AP94" s="68"/>
      <c r="AQ94" s="68"/>
      <c r="AR94" s="68"/>
      <c r="AS94" s="69"/>
      <c r="AT94" s="69"/>
      <c r="AU94" s="69"/>
      <c r="AV94" s="69"/>
      <c r="AW94" s="69"/>
      <c r="AX94" s="69"/>
      <c r="AY94" s="74"/>
      <c r="AZ94" s="72"/>
    </row>
    <row r="95" spans="1:52" s="3" customFormat="1" ht="35.1" customHeight="1" x14ac:dyDescent="0.3">
      <c r="A95" s="7">
        <v>28</v>
      </c>
      <c r="B95" s="8" t="s">
        <v>54</v>
      </c>
      <c r="C95" s="19" t="s">
        <v>121</v>
      </c>
      <c r="D95" s="106" t="s">
        <v>127</v>
      </c>
      <c r="E95" s="92">
        <v>18</v>
      </c>
      <c r="F95" s="92">
        <v>9</v>
      </c>
      <c r="G95" s="92">
        <v>9</v>
      </c>
      <c r="H95" s="104"/>
      <c r="I95" s="104"/>
      <c r="J95" s="104"/>
      <c r="K95" s="104"/>
      <c r="L95" s="67"/>
      <c r="M95" s="67"/>
      <c r="N95" s="67"/>
      <c r="O95" s="67"/>
      <c r="P95" s="67"/>
      <c r="Q95" s="67"/>
      <c r="R95" s="67"/>
      <c r="S95" s="65"/>
      <c r="T95" s="65"/>
      <c r="U95" s="65"/>
      <c r="V95" s="65"/>
      <c r="W95" s="65"/>
      <c r="X95" s="65"/>
      <c r="Y95" s="65"/>
      <c r="Z95" s="67"/>
      <c r="AA95" s="67"/>
      <c r="AB95" s="67"/>
      <c r="AC95" s="67"/>
      <c r="AD95" s="67"/>
      <c r="AE95" s="67"/>
      <c r="AF95" s="70"/>
      <c r="AG95" s="70"/>
      <c r="AH95" s="70"/>
      <c r="AI95" s="70"/>
      <c r="AJ95" s="70"/>
      <c r="AK95" s="70"/>
      <c r="AL95" s="67"/>
      <c r="AM95" s="67"/>
      <c r="AN95" s="67"/>
      <c r="AO95" s="67"/>
      <c r="AP95" s="67"/>
      <c r="AQ95" s="67"/>
      <c r="AR95" s="67"/>
      <c r="AS95" s="69">
        <v>9</v>
      </c>
      <c r="AT95" s="69">
        <v>9</v>
      </c>
      <c r="AU95" s="69"/>
      <c r="AV95" s="69"/>
      <c r="AW95" s="69">
        <v>3</v>
      </c>
      <c r="AX95" s="69" t="s">
        <v>230</v>
      </c>
      <c r="AY95" s="73">
        <f>SUM(Q95,X95,AD95,AJ95,AQ95,AW95)</f>
        <v>3</v>
      </c>
      <c r="AZ95" s="72">
        <v>3</v>
      </c>
    </row>
    <row r="96" spans="1:52" s="63" customFormat="1" ht="24.9" customHeight="1" x14ac:dyDescent="0.3">
      <c r="A96" s="11">
        <v>29</v>
      </c>
      <c r="B96" s="61" t="s">
        <v>55</v>
      </c>
      <c r="C96" s="19" t="s">
        <v>122</v>
      </c>
      <c r="D96" s="106"/>
      <c r="E96" s="92"/>
      <c r="F96" s="92"/>
      <c r="G96" s="92"/>
      <c r="H96" s="105"/>
      <c r="I96" s="105"/>
      <c r="J96" s="105"/>
      <c r="K96" s="105"/>
      <c r="L96" s="68"/>
      <c r="M96" s="68"/>
      <c r="N96" s="68"/>
      <c r="O96" s="68"/>
      <c r="P96" s="68"/>
      <c r="Q96" s="68"/>
      <c r="R96" s="68"/>
      <c r="S96" s="66"/>
      <c r="T96" s="66"/>
      <c r="U96" s="66"/>
      <c r="V96" s="66"/>
      <c r="W96" s="66"/>
      <c r="X96" s="66"/>
      <c r="Y96" s="66"/>
      <c r="Z96" s="68"/>
      <c r="AA96" s="68"/>
      <c r="AB96" s="68"/>
      <c r="AC96" s="68"/>
      <c r="AD96" s="68"/>
      <c r="AE96" s="68"/>
      <c r="AF96" s="71"/>
      <c r="AG96" s="71"/>
      <c r="AH96" s="71"/>
      <c r="AI96" s="71"/>
      <c r="AJ96" s="71"/>
      <c r="AK96" s="71"/>
      <c r="AL96" s="68"/>
      <c r="AM96" s="68"/>
      <c r="AN96" s="68"/>
      <c r="AO96" s="68"/>
      <c r="AP96" s="68"/>
      <c r="AQ96" s="68"/>
      <c r="AR96" s="68"/>
      <c r="AS96" s="69"/>
      <c r="AT96" s="69"/>
      <c r="AU96" s="69"/>
      <c r="AV96" s="69"/>
      <c r="AW96" s="69"/>
      <c r="AX96" s="69"/>
      <c r="AY96" s="74"/>
      <c r="AZ96" s="72"/>
    </row>
    <row r="97" spans="1:148" s="3" customFormat="1" ht="35.1" customHeight="1" x14ac:dyDescent="0.3">
      <c r="A97" s="7">
        <v>30</v>
      </c>
      <c r="B97" s="8" t="s">
        <v>56</v>
      </c>
      <c r="C97" s="19" t="s">
        <v>105</v>
      </c>
      <c r="D97" s="72" t="s">
        <v>199</v>
      </c>
      <c r="E97" s="92">
        <v>9</v>
      </c>
      <c r="F97" s="92"/>
      <c r="G97" s="92">
        <v>9</v>
      </c>
      <c r="H97" s="104"/>
      <c r="I97" s="104"/>
      <c r="J97" s="104"/>
      <c r="K97" s="104"/>
      <c r="L97" s="67"/>
      <c r="M97" s="67"/>
      <c r="N97" s="67"/>
      <c r="O97" s="67"/>
      <c r="P97" s="67"/>
      <c r="Q97" s="67"/>
      <c r="R97" s="67"/>
      <c r="S97" s="65"/>
      <c r="T97" s="65"/>
      <c r="U97" s="65"/>
      <c r="V97" s="65"/>
      <c r="W97" s="65"/>
      <c r="X97" s="65"/>
      <c r="Y97" s="65"/>
      <c r="Z97" s="67"/>
      <c r="AA97" s="67"/>
      <c r="AB97" s="67"/>
      <c r="AC97" s="67"/>
      <c r="AD97" s="67"/>
      <c r="AE97" s="67"/>
      <c r="AF97" s="70"/>
      <c r="AG97" s="70"/>
      <c r="AH97" s="70"/>
      <c r="AI97" s="70"/>
      <c r="AJ97" s="70"/>
      <c r="AK97" s="70"/>
      <c r="AL97" s="67"/>
      <c r="AM97" s="72"/>
      <c r="AN97" s="72"/>
      <c r="AO97" s="72"/>
      <c r="AP97" s="72"/>
      <c r="AQ97" s="72"/>
      <c r="AR97" s="72"/>
      <c r="AS97" s="70"/>
      <c r="AT97" s="70">
        <v>9</v>
      </c>
      <c r="AU97" s="70"/>
      <c r="AV97" s="70"/>
      <c r="AW97" s="70">
        <v>2</v>
      </c>
      <c r="AX97" s="70" t="s">
        <v>199</v>
      </c>
      <c r="AY97" s="73">
        <f>SUM(Q97,X97,AD97,AJ97,AQ97,AW97)</f>
        <v>2</v>
      </c>
      <c r="AZ97" s="67"/>
    </row>
    <row r="98" spans="1:148" s="63" customFormat="1" ht="24.9" customHeight="1" x14ac:dyDescent="0.3">
      <c r="A98" s="11">
        <v>31</v>
      </c>
      <c r="B98" s="61" t="s">
        <v>57</v>
      </c>
      <c r="C98" s="19" t="s">
        <v>123</v>
      </c>
      <c r="D98" s="72"/>
      <c r="E98" s="92"/>
      <c r="F98" s="92"/>
      <c r="G98" s="92"/>
      <c r="H98" s="105"/>
      <c r="I98" s="105"/>
      <c r="J98" s="105"/>
      <c r="K98" s="105"/>
      <c r="L98" s="68"/>
      <c r="M98" s="68"/>
      <c r="N98" s="68"/>
      <c r="O98" s="68"/>
      <c r="P98" s="68"/>
      <c r="Q98" s="68"/>
      <c r="R98" s="68"/>
      <c r="S98" s="66"/>
      <c r="T98" s="66"/>
      <c r="U98" s="66"/>
      <c r="V98" s="66"/>
      <c r="W98" s="66"/>
      <c r="X98" s="66"/>
      <c r="Y98" s="66"/>
      <c r="Z98" s="68"/>
      <c r="AA98" s="68"/>
      <c r="AB98" s="68"/>
      <c r="AC98" s="68"/>
      <c r="AD98" s="68"/>
      <c r="AE98" s="68"/>
      <c r="AF98" s="71"/>
      <c r="AG98" s="71"/>
      <c r="AH98" s="71"/>
      <c r="AI98" s="71"/>
      <c r="AJ98" s="71"/>
      <c r="AK98" s="71"/>
      <c r="AL98" s="68"/>
      <c r="AM98" s="72"/>
      <c r="AN98" s="72"/>
      <c r="AO98" s="72"/>
      <c r="AP98" s="72"/>
      <c r="AQ98" s="72"/>
      <c r="AR98" s="72"/>
      <c r="AS98" s="71"/>
      <c r="AT98" s="71"/>
      <c r="AU98" s="71"/>
      <c r="AV98" s="71"/>
      <c r="AW98" s="71"/>
      <c r="AX98" s="71"/>
      <c r="AY98" s="74"/>
      <c r="AZ98" s="68"/>
    </row>
    <row r="99" spans="1:148" s="63" customFormat="1" ht="24.9" customHeight="1" x14ac:dyDescent="0.3">
      <c r="A99" s="11">
        <v>32</v>
      </c>
      <c r="B99" s="61" t="s">
        <v>58</v>
      </c>
      <c r="C99" s="25" t="s">
        <v>213</v>
      </c>
      <c r="D99" s="72" t="s">
        <v>199</v>
      </c>
      <c r="E99" s="92">
        <v>18</v>
      </c>
      <c r="F99" s="92"/>
      <c r="G99" s="92">
        <v>18</v>
      </c>
      <c r="H99" s="104"/>
      <c r="I99" s="104"/>
      <c r="J99" s="104"/>
      <c r="K99" s="104"/>
      <c r="L99" s="67"/>
      <c r="M99" s="67"/>
      <c r="N99" s="67"/>
      <c r="O99" s="67"/>
      <c r="P99" s="67"/>
      <c r="Q99" s="67"/>
      <c r="R99" s="67"/>
      <c r="S99" s="65"/>
      <c r="T99" s="65"/>
      <c r="U99" s="65"/>
      <c r="V99" s="65"/>
      <c r="W99" s="65"/>
      <c r="X99" s="65"/>
      <c r="Y99" s="65"/>
      <c r="Z99" s="67"/>
      <c r="AA99" s="67"/>
      <c r="AB99" s="67"/>
      <c r="AC99" s="67"/>
      <c r="AD99" s="67"/>
      <c r="AE99" s="67"/>
      <c r="AF99" s="70"/>
      <c r="AG99" s="70">
        <v>18</v>
      </c>
      <c r="AH99" s="70"/>
      <c r="AI99" s="70"/>
      <c r="AJ99" s="70">
        <v>3</v>
      </c>
      <c r="AK99" s="70" t="s">
        <v>199</v>
      </c>
      <c r="AL99" s="67"/>
      <c r="AM99" s="67"/>
      <c r="AN99" s="67"/>
      <c r="AO99" s="67"/>
      <c r="AP99" s="67"/>
      <c r="AQ99" s="67"/>
      <c r="AR99" s="67"/>
      <c r="AS99" s="70"/>
      <c r="AT99" s="70"/>
      <c r="AU99" s="70"/>
      <c r="AV99" s="70"/>
      <c r="AW99" s="70"/>
      <c r="AX99" s="70"/>
      <c r="AY99" s="73">
        <f>SUM(Q99,X99,AD99,AJ99,AQ99,AW99)</f>
        <v>3</v>
      </c>
      <c r="AZ99" s="67"/>
    </row>
    <row r="100" spans="1:148" s="63" customFormat="1" ht="24.9" customHeight="1" x14ac:dyDescent="0.3">
      <c r="A100" s="11">
        <v>33</v>
      </c>
      <c r="B100" s="61" t="s">
        <v>59</v>
      </c>
      <c r="C100" s="25" t="s">
        <v>107</v>
      </c>
      <c r="D100" s="72"/>
      <c r="E100" s="92"/>
      <c r="F100" s="92"/>
      <c r="G100" s="92"/>
      <c r="H100" s="105"/>
      <c r="I100" s="105"/>
      <c r="J100" s="105"/>
      <c r="K100" s="105"/>
      <c r="L100" s="68"/>
      <c r="M100" s="68"/>
      <c r="N100" s="68"/>
      <c r="O100" s="68"/>
      <c r="P100" s="68"/>
      <c r="Q100" s="68"/>
      <c r="R100" s="68"/>
      <c r="S100" s="66"/>
      <c r="T100" s="66"/>
      <c r="U100" s="66"/>
      <c r="V100" s="66"/>
      <c r="W100" s="66"/>
      <c r="X100" s="66"/>
      <c r="Y100" s="66"/>
      <c r="Z100" s="68"/>
      <c r="AA100" s="68"/>
      <c r="AB100" s="68"/>
      <c r="AC100" s="68"/>
      <c r="AD100" s="68"/>
      <c r="AE100" s="68"/>
      <c r="AF100" s="71"/>
      <c r="AG100" s="71"/>
      <c r="AH100" s="71"/>
      <c r="AI100" s="71"/>
      <c r="AJ100" s="71"/>
      <c r="AK100" s="71"/>
      <c r="AL100" s="68"/>
      <c r="AM100" s="68"/>
      <c r="AN100" s="68"/>
      <c r="AO100" s="68"/>
      <c r="AP100" s="68"/>
      <c r="AQ100" s="68"/>
      <c r="AR100" s="68"/>
      <c r="AS100" s="71"/>
      <c r="AT100" s="71"/>
      <c r="AU100" s="71"/>
      <c r="AV100" s="71"/>
      <c r="AW100" s="71"/>
      <c r="AX100" s="71"/>
      <c r="AY100" s="74"/>
      <c r="AZ100" s="126"/>
    </row>
    <row r="101" spans="1:148" s="63" customFormat="1" ht="24.9" customHeight="1" x14ac:dyDescent="0.3">
      <c r="A101" s="11">
        <v>34</v>
      </c>
      <c r="B101" s="61" t="s">
        <v>60</v>
      </c>
      <c r="C101" s="19" t="s">
        <v>124</v>
      </c>
      <c r="D101" s="72" t="s">
        <v>199</v>
      </c>
      <c r="E101" s="92">
        <v>18</v>
      </c>
      <c r="F101" s="92">
        <v>9</v>
      </c>
      <c r="G101" s="92">
        <v>9</v>
      </c>
      <c r="H101" s="104"/>
      <c r="I101" s="104"/>
      <c r="J101" s="104"/>
      <c r="K101" s="104"/>
      <c r="L101" s="67"/>
      <c r="M101" s="67"/>
      <c r="N101" s="67"/>
      <c r="O101" s="67"/>
      <c r="P101" s="67"/>
      <c r="Q101" s="67"/>
      <c r="R101" s="67"/>
      <c r="S101" s="65"/>
      <c r="T101" s="65"/>
      <c r="U101" s="65"/>
      <c r="V101" s="65"/>
      <c r="W101" s="65"/>
      <c r="X101" s="65"/>
      <c r="Y101" s="65"/>
      <c r="Z101" s="67"/>
      <c r="AA101" s="67"/>
      <c r="AB101" s="67"/>
      <c r="AC101" s="67"/>
      <c r="AD101" s="67"/>
      <c r="AE101" s="67"/>
      <c r="AF101" s="70"/>
      <c r="AG101" s="70"/>
      <c r="AH101" s="70"/>
      <c r="AI101" s="70"/>
      <c r="AJ101" s="70"/>
      <c r="AK101" s="70"/>
      <c r="AL101" s="67"/>
      <c r="AM101" s="67"/>
      <c r="AN101" s="67"/>
      <c r="AO101" s="67"/>
      <c r="AP101" s="67"/>
      <c r="AQ101" s="67"/>
      <c r="AR101" s="67"/>
      <c r="AS101" s="70">
        <v>9</v>
      </c>
      <c r="AT101" s="70">
        <v>9</v>
      </c>
      <c r="AU101" s="70"/>
      <c r="AV101" s="70"/>
      <c r="AW101" s="70">
        <v>2</v>
      </c>
      <c r="AX101" s="70" t="s">
        <v>199</v>
      </c>
      <c r="AY101" s="73">
        <f>SUM(Q101,X101,AD101,AJ101,AQ101,AW101)</f>
        <v>2</v>
      </c>
      <c r="AZ101" s="126"/>
    </row>
    <row r="102" spans="1:148" s="3" customFormat="1" ht="35.1" customHeight="1" x14ac:dyDescent="0.3">
      <c r="A102" s="7">
        <v>35</v>
      </c>
      <c r="B102" s="8" t="s">
        <v>61</v>
      </c>
      <c r="C102" s="19" t="s">
        <v>125</v>
      </c>
      <c r="D102" s="72"/>
      <c r="E102" s="92"/>
      <c r="F102" s="92"/>
      <c r="G102" s="92"/>
      <c r="H102" s="105"/>
      <c r="I102" s="105"/>
      <c r="J102" s="105"/>
      <c r="K102" s="105"/>
      <c r="L102" s="68"/>
      <c r="M102" s="68"/>
      <c r="N102" s="68"/>
      <c r="O102" s="68"/>
      <c r="P102" s="68"/>
      <c r="Q102" s="68"/>
      <c r="R102" s="68"/>
      <c r="S102" s="66"/>
      <c r="T102" s="66"/>
      <c r="U102" s="66"/>
      <c r="V102" s="66"/>
      <c r="W102" s="66"/>
      <c r="X102" s="66"/>
      <c r="Y102" s="66"/>
      <c r="Z102" s="68"/>
      <c r="AA102" s="68"/>
      <c r="AB102" s="68"/>
      <c r="AC102" s="68"/>
      <c r="AD102" s="68"/>
      <c r="AE102" s="68"/>
      <c r="AF102" s="71"/>
      <c r="AG102" s="71"/>
      <c r="AH102" s="71"/>
      <c r="AI102" s="71"/>
      <c r="AJ102" s="71"/>
      <c r="AK102" s="71"/>
      <c r="AL102" s="68"/>
      <c r="AM102" s="68"/>
      <c r="AN102" s="68"/>
      <c r="AO102" s="68"/>
      <c r="AP102" s="68"/>
      <c r="AQ102" s="68"/>
      <c r="AR102" s="68"/>
      <c r="AS102" s="71"/>
      <c r="AT102" s="71"/>
      <c r="AU102" s="71"/>
      <c r="AV102" s="71"/>
      <c r="AW102" s="71"/>
      <c r="AX102" s="71"/>
      <c r="AY102" s="74"/>
      <c r="AZ102" s="68"/>
    </row>
    <row r="103" spans="1:148" s="3" customFormat="1" ht="35.1" customHeight="1" x14ac:dyDescent="0.3">
      <c r="A103" s="13"/>
      <c r="B103" s="14"/>
      <c r="C103" s="60" t="s">
        <v>170</v>
      </c>
      <c r="D103" s="13"/>
      <c r="E103" s="16">
        <f t="shared" ref="E103:Q103" si="21">SUM(E79:E102)</f>
        <v>189</v>
      </c>
      <c r="F103" s="16">
        <f t="shared" si="21"/>
        <v>72</v>
      </c>
      <c r="G103" s="16">
        <f t="shared" si="21"/>
        <v>81</v>
      </c>
      <c r="H103" s="16">
        <f t="shared" si="21"/>
        <v>36</v>
      </c>
      <c r="I103" s="16">
        <f t="shared" si="21"/>
        <v>0</v>
      </c>
      <c r="J103" s="16">
        <f t="shared" si="21"/>
        <v>0</v>
      </c>
      <c r="K103" s="16">
        <f t="shared" si="21"/>
        <v>0</v>
      </c>
      <c r="L103" s="16">
        <f t="shared" si="21"/>
        <v>0</v>
      </c>
      <c r="M103" s="16">
        <f t="shared" si="21"/>
        <v>0</v>
      </c>
      <c r="N103" s="16">
        <f t="shared" si="21"/>
        <v>0</v>
      </c>
      <c r="O103" s="16">
        <f t="shared" si="21"/>
        <v>0</v>
      </c>
      <c r="P103" s="16">
        <f t="shared" si="21"/>
        <v>0</v>
      </c>
      <c r="Q103" s="16">
        <f t="shared" si="21"/>
        <v>0</v>
      </c>
      <c r="R103" s="56"/>
      <c r="S103" s="16">
        <f t="shared" ref="S103:X103" si="22">SUM(S79:S102)</f>
        <v>0</v>
      </c>
      <c r="T103" s="16">
        <f t="shared" si="22"/>
        <v>0</v>
      </c>
      <c r="U103" s="16">
        <f t="shared" si="22"/>
        <v>0</v>
      </c>
      <c r="V103" s="16">
        <f t="shared" si="22"/>
        <v>0</v>
      </c>
      <c r="W103" s="16">
        <f t="shared" si="22"/>
        <v>0</v>
      </c>
      <c r="X103" s="16">
        <f t="shared" si="22"/>
        <v>0</v>
      </c>
      <c r="Y103" s="56"/>
      <c r="Z103" s="16">
        <f>SUM(Z79:Z102)</f>
        <v>0</v>
      </c>
      <c r="AA103" s="16">
        <f>SUM(AA79:AA102)</f>
        <v>0</v>
      </c>
      <c r="AB103" s="16">
        <f>SUM(AB79:AB102)</f>
        <v>0</v>
      </c>
      <c r="AC103" s="16">
        <f>SUM(AC79:AC102)</f>
        <v>0</v>
      </c>
      <c r="AD103" s="16">
        <f>SUM(AD79:AD102)</f>
        <v>0</v>
      </c>
      <c r="AE103" s="56"/>
      <c r="AF103" s="16">
        <f>SUM(AF79:AF102)</f>
        <v>27</v>
      </c>
      <c r="AG103" s="16">
        <f>SUM(AG79:AG102)</f>
        <v>45</v>
      </c>
      <c r="AH103" s="16">
        <f>SUM(AH79:AH102)</f>
        <v>0</v>
      </c>
      <c r="AI103" s="16">
        <f>SUM(AI79:AI102)</f>
        <v>0</v>
      </c>
      <c r="AJ103" s="16">
        <f>SUM(AJ79:AJ102)</f>
        <v>11</v>
      </c>
      <c r="AK103" s="56"/>
      <c r="AL103" s="16">
        <f t="shared" ref="AL103:AQ103" si="23">SUM(AL79:AL102)</f>
        <v>0</v>
      </c>
      <c r="AM103" s="16">
        <f t="shared" si="23"/>
        <v>0</v>
      </c>
      <c r="AN103" s="16">
        <f t="shared" si="23"/>
        <v>18</v>
      </c>
      <c r="AO103" s="16">
        <f t="shared" si="23"/>
        <v>0</v>
      </c>
      <c r="AP103" s="16">
        <f t="shared" si="23"/>
        <v>0</v>
      </c>
      <c r="AQ103" s="16">
        <f t="shared" si="23"/>
        <v>3</v>
      </c>
      <c r="AR103" s="56"/>
      <c r="AS103" s="16">
        <f>SUM(AS79:AS102)</f>
        <v>45</v>
      </c>
      <c r="AT103" s="16">
        <f>SUM(AT79:AT102)</f>
        <v>36</v>
      </c>
      <c r="AU103" s="16">
        <f>SUM(AU79:AU102)</f>
        <v>18</v>
      </c>
      <c r="AV103" s="16">
        <f>SUM(AV79:AV102)</f>
        <v>0</v>
      </c>
      <c r="AW103" s="16">
        <f>SUM(AW79:AW102)</f>
        <v>17</v>
      </c>
      <c r="AX103" s="56"/>
      <c r="AY103" s="16">
        <f>SUM(AY79:AY102)</f>
        <v>31</v>
      </c>
      <c r="AZ103" s="16">
        <f>SUM(AZ79:AZ102)</f>
        <v>6</v>
      </c>
    </row>
    <row r="104" spans="1:148" s="3" customFormat="1" ht="35.1" customHeight="1" x14ac:dyDescent="0.3">
      <c r="A104" s="12"/>
      <c r="B104" s="107" t="s">
        <v>169</v>
      </c>
      <c r="C104" s="108"/>
      <c r="D104" s="109"/>
      <c r="E104" s="16">
        <f t="shared" ref="E104:Q104" si="24">E103+E77</f>
        <v>387</v>
      </c>
      <c r="F104" s="16">
        <f t="shared" si="24"/>
        <v>153</v>
      </c>
      <c r="G104" s="16">
        <f t="shared" si="24"/>
        <v>162</v>
      </c>
      <c r="H104" s="16">
        <f t="shared" si="24"/>
        <v>72</v>
      </c>
      <c r="I104" s="16">
        <f t="shared" si="24"/>
        <v>0</v>
      </c>
      <c r="J104" s="16">
        <f t="shared" si="24"/>
        <v>0</v>
      </c>
      <c r="K104" s="16">
        <f t="shared" si="24"/>
        <v>0</v>
      </c>
      <c r="L104" s="16">
        <f t="shared" si="24"/>
        <v>0</v>
      </c>
      <c r="M104" s="16">
        <f t="shared" si="24"/>
        <v>0</v>
      </c>
      <c r="N104" s="16">
        <f t="shared" si="24"/>
        <v>0</v>
      </c>
      <c r="O104" s="16">
        <f t="shared" si="24"/>
        <v>0</v>
      </c>
      <c r="P104" s="16">
        <f t="shared" si="24"/>
        <v>0</v>
      </c>
      <c r="Q104" s="16">
        <f t="shared" si="24"/>
        <v>0</v>
      </c>
      <c r="R104" s="56"/>
      <c r="S104" s="16">
        <f t="shared" ref="S104:X104" si="25">S103+S77</f>
        <v>0</v>
      </c>
      <c r="T104" s="16">
        <f t="shared" si="25"/>
        <v>0</v>
      </c>
      <c r="U104" s="16">
        <f t="shared" si="25"/>
        <v>0</v>
      </c>
      <c r="V104" s="16">
        <f t="shared" si="25"/>
        <v>0</v>
      </c>
      <c r="W104" s="16">
        <f t="shared" si="25"/>
        <v>0</v>
      </c>
      <c r="X104" s="16">
        <f t="shared" si="25"/>
        <v>0</v>
      </c>
      <c r="Y104" s="56"/>
      <c r="Z104" s="16">
        <f>Z103+Z77</f>
        <v>0</v>
      </c>
      <c r="AA104" s="16">
        <f>AA103+AA77</f>
        <v>0</v>
      </c>
      <c r="AB104" s="16">
        <f>AB103+AB77</f>
        <v>0</v>
      </c>
      <c r="AC104" s="16">
        <f>AC103+AC77</f>
        <v>0</v>
      </c>
      <c r="AD104" s="16">
        <f>AD103+AD77</f>
        <v>0</v>
      </c>
      <c r="AE104" s="56"/>
      <c r="AF104" s="16">
        <f>AF103+AF77</f>
        <v>36</v>
      </c>
      <c r="AG104" s="16">
        <f>AG103+AG77</f>
        <v>72</v>
      </c>
      <c r="AH104" s="16">
        <f>AH103+AH77</f>
        <v>0</v>
      </c>
      <c r="AI104" s="16">
        <f>AI103+AI77</f>
        <v>0</v>
      </c>
      <c r="AJ104" s="16">
        <f>AJ103+AJ77</f>
        <v>19</v>
      </c>
      <c r="AK104" s="56"/>
      <c r="AL104" s="16">
        <f t="shared" ref="AL104:AQ104" si="26">AL103+AL77</f>
        <v>45</v>
      </c>
      <c r="AM104" s="16">
        <f t="shared" si="26"/>
        <v>27</v>
      </c>
      <c r="AN104" s="16">
        <f t="shared" si="26"/>
        <v>54</v>
      </c>
      <c r="AO104" s="16">
        <f t="shared" si="26"/>
        <v>0</v>
      </c>
      <c r="AP104" s="16">
        <f t="shared" si="26"/>
        <v>0</v>
      </c>
      <c r="AQ104" s="16">
        <f t="shared" si="26"/>
        <v>21</v>
      </c>
      <c r="AR104" s="56"/>
      <c r="AS104" s="16">
        <f>AS103+AS77</f>
        <v>72</v>
      </c>
      <c r="AT104" s="16">
        <f>AT103+AT77</f>
        <v>63</v>
      </c>
      <c r="AU104" s="16">
        <f>AU103+AU77</f>
        <v>18</v>
      </c>
      <c r="AV104" s="16">
        <f>AV103+AV77</f>
        <v>0</v>
      </c>
      <c r="AW104" s="16">
        <f>AW103+AW77</f>
        <v>25</v>
      </c>
      <c r="AX104" s="56"/>
      <c r="AY104" s="16">
        <f>AY103+AY77</f>
        <v>65</v>
      </c>
      <c r="AZ104" s="16">
        <f>AZ103+AZ77</f>
        <v>33</v>
      </c>
    </row>
    <row r="105" spans="1:148" s="3" customFormat="1" ht="26.25" customHeight="1" x14ac:dyDescent="0.3">
      <c r="A105" s="13"/>
      <c r="B105" s="110" t="s">
        <v>223</v>
      </c>
      <c r="C105" s="111"/>
      <c r="D105" s="26"/>
      <c r="E105" s="26">
        <f t="shared" ref="E105:Q105" si="27">E12+E32+E42+E43+E77+E103</f>
        <v>1401</v>
      </c>
      <c r="F105" s="26">
        <f t="shared" si="27"/>
        <v>591</v>
      </c>
      <c r="G105" s="26">
        <f t="shared" si="27"/>
        <v>426</v>
      </c>
      <c r="H105" s="26">
        <f t="shared" si="27"/>
        <v>144</v>
      </c>
      <c r="I105" s="26">
        <f t="shared" si="27"/>
        <v>48</v>
      </c>
      <c r="J105" s="26">
        <f t="shared" si="27"/>
        <v>72</v>
      </c>
      <c r="K105" s="26">
        <f t="shared" si="27"/>
        <v>0</v>
      </c>
      <c r="L105" s="26">
        <f t="shared" si="27"/>
        <v>120</v>
      </c>
      <c r="M105" s="26">
        <f t="shared" si="27"/>
        <v>72</v>
      </c>
      <c r="N105" s="26">
        <f t="shared" si="27"/>
        <v>24</v>
      </c>
      <c r="O105" s="26">
        <f t="shared" si="27"/>
        <v>18</v>
      </c>
      <c r="P105" s="26">
        <f t="shared" si="27"/>
        <v>0</v>
      </c>
      <c r="Q105" s="26">
        <f t="shared" si="27"/>
        <v>30</v>
      </c>
      <c r="R105" s="56"/>
      <c r="S105" s="26">
        <f t="shared" ref="S105:X105" si="28">S12+S32+S42+S43+S77+S103</f>
        <v>144</v>
      </c>
      <c r="T105" s="26">
        <f t="shared" si="28"/>
        <v>72</v>
      </c>
      <c r="U105" s="26">
        <f t="shared" si="28"/>
        <v>24</v>
      </c>
      <c r="V105" s="26">
        <f t="shared" si="28"/>
        <v>18</v>
      </c>
      <c r="W105" s="26">
        <f t="shared" si="28"/>
        <v>0</v>
      </c>
      <c r="X105" s="26">
        <f t="shared" si="28"/>
        <v>30</v>
      </c>
      <c r="Y105" s="56"/>
      <c r="Z105" s="26">
        <f>Z12+Z32+Z42+Z43+Z77+Z103</f>
        <v>126</v>
      </c>
      <c r="AA105" s="26">
        <f>AA12+AA32+AA42+AA43+AA77+AA103</f>
        <v>108</v>
      </c>
      <c r="AB105" s="26">
        <f>AB12+AB32+AB42+AB43+AB77+AB103</f>
        <v>24</v>
      </c>
      <c r="AC105" s="26">
        <f>AC12+AC32+AC42+AC43+AC77+AC103</f>
        <v>18</v>
      </c>
      <c r="AD105" s="26">
        <f>AD12+AD32+AD42+AD43+AD77+AD103</f>
        <v>30</v>
      </c>
      <c r="AE105" s="56"/>
      <c r="AF105" s="26">
        <f>AF12+AF32+AF42+AF43+AF77+AF103</f>
        <v>84</v>
      </c>
      <c r="AG105" s="26">
        <f>AG12+AG32+AG42+AG43+AG77+AG103</f>
        <v>84</v>
      </c>
      <c r="AH105" s="26">
        <f>AH12+AH32+AH42+AH43+AH77+AH103</f>
        <v>0</v>
      </c>
      <c r="AI105" s="26">
        <f>AI12+AI32+AI42+AI43+AI77+AI103</f>
        <v>18</v>
      </c>
      <c r="AJ105" s="26">
        <f>AJ12+AJ32+AJ42+AJ43+AJ77+AJ103</f>
        <v>30</v>
      </c>
      <c r="AK105" s="56"/>
      <c r="AL105" s="26">
        <f t="shared" ref="AL105:AQ105" si="29">AL12+AL32+AL42+AL43+AL77+AL103</f>
        <v>45</v>
      </c>
      <c r="AM105" s="26">
        <f t="shared" si="29"/>
        <v>27</v>
      </c>
      <c r="AN105" s="26">
        <f t="shared" si="29"/>
        <v>54</v>
      </c>
      <c r="AO105" s="26">
        <f t="shared" si="29"/>
        <v>24</v>
      </c>
      <c r="AP105" s="26">
        <f t="shared" si="29"/>
        <v>120</v>
      </c>
      <c r="AQ105" s="26">
        <f t="shared" si="29"/>
        <v>30</v>
      </c>
      <c r="AR105" s="56"/>
      <c r="AS105" s="26">
        <f>AS12+AS32+AS42+AS43+AS77+AS103</f>
        <v>72</v>
      </c>
      <c r="AT105" s="26">
        <f>AT12+AT32+AT42+AT43+AT77+AT103</f>
        <v>63</v>
      </c>
      <c r="AU105" s="26">
        <f>AU12+AU32+AU42+AU43+AU77+AU103</f>
        <v>18</v>
      </c>
      <c r="AV105" s="26">
        <f>AV12+AV32+AV42+AV43+AV77+AV103</f>
        <v>24</v>
      </c>
      <c r="AW105" s="26">
        <f>AW12+AW32+AW42+AW43+AW77+AW103</f>
        <v>30</v>
      </c>
      <c r="AX105" s="56"/>
      <c r="AY105" s="26">
        <f>AY12+AY32+AY42+AY43+AY77+AY103</f>
        <v>180</v>
      </c>
      <c r="AZ105" s="26">
        <f>AZ12+AZ32+AZ42+AZ43+AZ77+AZ103</f>
        <v>101</v>
      </c>
    </row>
    <row r="106" spans="1:148" s="3" customFormat="1" x14ac:dyDescent="0.3">
      <c r="A106" s="4"/>
      <c r="B106" s="33"/>
      <c r="C106" s="34"/>
      <c r="D106" s="34"/>
      <c r="E106" s="34"/>
      <c r="F106" s="34"/>
      <c r="G106" s="34"/>
    </row>
    <row r="107" spans="1:148" s="127" customFormat="1" ht="18" x14ac:dyDescent="0.3">
      <c r="B107" s="128" t="s">
        <v>208</v>
      </c>
    </row>
    <row r="108" spans="1:148" s="127" customFormat="1" ht="18" x14ac:dyDescent="0.3">
      <c r="B108" s="128" t="s">
        <v>242</v>
      </c>
      <c r="J108" s="129"/>
    </row>
    <row r="109" spans="1:148" s="133" customFormat="1" ht="18" x14ac:dyDescent="0.3">
      <c r="A109" s="130" t="s">
        <v>241</v>
      </c>
      <c r="B109" s="130"/>
      <c r="C109" s="130"/>
      <c r="D109" s="130"/>
      <c r="E109" s="131"/>
      <c r="F109" s="131"/>
      <c r="G109" s="131"/>
      <c r="H109" s="131"/>
      <c r="I109" s="131"/>
      <c r="J109" s="132"/>
      <c r="K109" s="132"/>
      <c r="L109" s="132"/>
      <c r="M109" s="132"/>
      <c r="N109" s="132"/>
      <c r="O109" s="132"/>
      <c r="P109" s="132"/>
      <c r="Q109" s="132"/>
      <c r="R109" s="132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1"/>
      <c r="AZ109" s="131"/>
      <c r="BA109" s="131"/>
      <c r="BB109" s="131"/>
      <c r="BC109" s="131"/>
      <c r="BD109" s="131"/>
      <c r="BE109" s="131"/>
      <c r="BF109" s="131"/>
      <c r="BG109" s="131"/>
      <c r="BH109" s="131"/>
      <c r="BI109" s="131"/>
      <c r="BJ109" s="131"/>
      <c r="BK109" s="131"/>
      <c r="BL109" s="131"/>
      <c r="BM109" s="131"/>
      <c r="BN109" s="131"/>
      <c r="BO109" s="131"/>
      <c r="BP109" s="131"/>
      <c r="BQ109" s="131"/>
      <c r="BR109" s="131"/>
      <c r="BS109" s="131"/>
      <c r="BT109" s="131"/>
      <c r="BU109" s="131"/>
      <c r="BV109" s="131"/>
      <c r="BW109" s="131"/>
      <c r="BX109" s="131"/>
      <c r="BY109" s="131"/>
      <c r="BZ109" s="131"/>
      <c r="CA109" s="131"/>
      <c r="CB109" s="131"/>
      <c r="CC109" s="131"/>
      <c r="CD109" s="131"/>
      <c r="CE109" s="131"/>
      <c r="CF109" s="131"/>
      <c r="CG109" s="131"/>
      <c r="CH109" s="131"/>
      <c r="CI109" s="131"/>
      <c r="CJ109" s="131"/>
      <c r="CK109" s="131"/>
      <c r="CL109" s="131"/>
      <c r="CM109" s="131"/>
      <c r="CN109" s="131"/>
      <c r="CO109" s="131"/>
      <c r="CP109" s="131"/>
      <c r="CQ109" s="131"/>
      <c r="CR109" s="131"/>
      <c r="CS109" s="131"/>
      <c r="CT109" s="131"/>
      <c r="CU109" s="131"/>
      <c r="CV109" s="131"/>
      <c r="CW109" s="131"/>
      <c r="CX109" s="131"/>
      <c r="CY109" s="131"/>
      <c r="CZ109" s="131"/>
      <c r="DA109" s="131"/>
      <c r="DB109" s="131"/>
      <c r="DC109" s="131"/>
      <c r="DD109" s="131"/>
      <c r="DE109" s="131"/>
      <c r="DF109" s="131"/>
      <c r="DG109" s="131"/>
      <c r="DH109" s="131"/>
      <c r="DI109" s="131"/>
      <c r="DJ109" s="131"/>
      <c r="DK109" s="131"/>
      <c r="DL109" s="131"/>
      <c r="DM109" s="131"/>
      <c r="DN109" s="131"/>
      <c r="DO109" s="131"/>
      <c r="DP109" s="131"/>
      <c r="DQ109" s="131"/>
      <c r="DR109" s="131"/>
      <c r="DS109" s="131"/>
      <c r="DT109" s="131"/>
      <c r="DU109" s="131"/>
      <c r="DV109" s="131"/>
      <c r="DW109" s="131"/>
      <c r="DX109" s="131"/>
      <c r="DY109" s="131"/>
      <c r="DZ109" s="131"/>
      <c r="EA109" s="131"/>
      <c r="EB109" s="131"/>
      <c r="EC109" s="131"/>
      <c r="ED109" s="131"/>
      <c r="EE109" s="131"/>
      <c r="EF109" s="131"/>
      <c r="EG109" s="131"/>
      <c r="EH109" s="131"/>
      <c r="EI109" s="131"/>
      <c r="EJ109" s="131"/>
      <c r="EK109" s="131"/>
      <c r="EL109" s="131"/>
      <c r="EM109" s="131"/>
      <c r="EN109" s="131"/>
    </row>
    <row r="110" spans="1:148" s="135" customFormat="1" ht="18" x14ac:dyDescent="0.3">
      <c r="A110" s="134"/>
      <c r="C110" s="134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 t="s">
        <v>226</v>
      </c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2"/>
      <c r="AZ110" s="132"/>
      <c r="BA110" s="132"/>
      <c r="BB110" s="132"/>
      <c r="BC110" s="132"/>
      <c r="BD110" s="132"/>
      <c r="BE110" s="132"/>
      <c r="BF110" s="132"/>
      <c r="BG110" s="132"/>
      <c r="BH110" s="132"/>
      <c r="BI110" s="132"/>
      <c r="BJ110" s="132"/>
      <c r="BK110" s="132"/>
      <c r="BL110" s="132"/>
      <c r="BM110" s="132"/>
      <c r="BN110" s="132"/>
      <c r="BO110" s="132"/>
      <c r="BP110" s="132"/>
      <c r="BQ110" s="132"/>
      <c r="BR110" s="132"/>
      <c r="BS110" s="132"/>
      <c r="BT110" s="132"/>
      <c r="BU110" s="132"/>
      <c r="BV110" s="132"/>
      <c r="BW110" s="132"/>
      <c r="BX110" s="132"/>
      <c r="BY110" s="132"/>
      <c r="BZ110" s="132"/>
      <c r="CA110" s="132"/>
      <c r="CB110" s="132"/>
      <c r="CC110" s="132"/>
      <c r="CD110" s="132"/>
      <c r="CE110" s="132"/>
      <c r="CF110" s="132"/>
      <c r="CG110" s="132"/>
      <c r="CH110" s="132"/>
      <c r="CI110" s="132"/>
      <c r="CJ110" s="132"/>
      <c r="CK110" s="132"/>
      <c r="CL110" s="132"/>
      <c r="CM110" s="132"/>
      <c r="CN110" s="132"/>
      <c r="CO110" s="132"/>
      <c r="CP110" s="132"/>
      <c r="CQ110" s="132"/>
      <c r="CR110" s="132"/>
      <c r="CS110" s="132"/>
      <c r="CT110" s="132"/>
      <c r="CU110" s="132"/>
      <c r="CV110" s="132"/>
      <c r="CW110" s="132"/>
      <c r="CX110" s="132"/>
      <c r="CY110" s="132"/>
      <c r="CZ110" s="132"/>
      <c r="DA110" s="132"/>
      <c r="DB110" s="132"/>
      <c r="DC110" s="132"/>
      <c r="DD110" s="132"/>
      <c r="DE110" s="132"/>
      <c r="DF110" s="132"/>
      <c r="DG110" s="132"/>
      <c r="DH110" s="132"/>
      <c r="DI110" s="132"/>
      <c r="DJ110" s="132"/>
      <c r="DK110" s="132"/>
      <c r="DL110" s="132"/>
      <c r="DM110" s="132"/>
      <c r="DN110" s="132"/>
      <c r="DO110" s="132"/>
      <c r="DP110" s="132"/>
      <c r="DQ110" s="132"/>
      <c r="DR110" s="132"/>
      <c r="DS110" s="132"/>
      <c r="DT110" s="132"/>
      <c r="DU110" s="132"/>
      <c r="DV110" s="132"/>
      <c r="DW110" s="132"/>
      <c r="DX110" s="132"/>
      <c r="DY110" s="132"/>
      <c r="DZ110" s="132"/>
      <c r="EA110" s="132"/>
      <c r="EB110" s="132"/>
      <c r="EC110" s="132"/>
      <c r="ED110" s="132"/>
      <c r="EE110" s="132"/>
      <c r="EF110" s="132"/>
      <c r="EG110" s="132"/>
      <c r="EH110" s="132"/>
      <c r="EI110" s="132"/>
      <c r="EJ110" s="132"/>
      <c r="EK110" s="132"/>
      <c r="EL110" s="132"/>
      <c r="EM110" s="132"/>
      <c r="EN110" s="132"/>
      <c r="EO110" s="132"/>
      <c r="EP110" s="132"/>
      <c r="EQ110" s="132"/>
      <c r="ER110" s="132"/>
    </row>
    <row r="111" spans="1:148" s="53" customFormat="1" ht="13.8" x14ac:dyDescent="0.3">
      <c r="A111" s="54"/>
      <c r="B111" s="54" t="s">
        <v>225</v>
      </c>
      <c r="C111" s="54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 t="s">
        <v>228</v>
      </c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  <c r="EJ111" s="52"/>
      <c r="EK111" s="52"/>
      <c r="EL111" s="52"/>
      <c r="EM111" s="52"/>
      <c r="EN111" s="52"/>
      <c r="EO111" s="52"/>
      <c r="EP111" s="52"/>
      <c r="EQ111" s="52"/>
      <c r="ER111" s="52"/>
    </row>
    <row r="112" spans="1:148" s="53" customFormat="1" ht="13.8" x14ac:dyDescent="0.3">
      <c r="A112" s="54"/>
      <c r="B112" s="54" t="s">
        <v>227</v>
      </c>
      <c r="C112" s="54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 t="s">
        <v>229</v>
      </c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2"/>
      <c r="EP112" s="52"/>
      <c r="EQ112" s="52"/>
      <c r="ER112" s="52"/>
    </row>
    <row r="113" spans="1:148" s="53" customFormat="1" ht="13.8" x14ac:dyDescent="0.3">
      <c r="A113" s="54"/>
      <c r="C113" s="54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52"/>
      <c r="EB113" s="52"/>
      <c r="EC113" s="52"/>
      <c r="ED113" s="52"/>
      <c r="EE113" s="52"/>
      <c r="EF113" s="52"/>
      <c r="EG113" s="52"/>
      <c r="EH113" s="52"/>
      <c r="EI113" s="52"/>
      <c r="EJ113" s="52"/>
      <c r="EK113" s="52"/>
      <c r="EL113" s="52"/>
      <c r="EM113" s="52"/>
      <c r="EN113" s="52"/>
      <c r="EO113" s="52"/>
      <c r="EP113" s="52"/>
      <c r="EQ113" s="52"/>
      <c r="ER113" s="52"/>
    </row>
    <row r="114" spans="1:148" hidden="1" x14ac:dyDescent="0.3"/>
    <row r="115" spans="1:148" hidden="1" x14ac:dyDescent="0.3"/>
    <row r="116" spans="1:148" hidden="1" x14ac:dyDescent="0.3"/>
    <row r="117" spans="1:148" hidden="1" x14ac:dyDescent="0.3"/>
    <row r="118" spans="1:148" hidden="1" x14ac:dyDescent="0.3"/>
    <row r="119" spans="1:148" hidden="1" x14ac:dyDescent="0.3"/>
  </sheetData>
  <mergeCells count="720">
    <mergeCell ref="AW101:AW102"/>
    <mergeCell ref="AX101:AX102"/>
    <mergeCell ref="AN101:AN102"/>
    <mergeCell ref="AO101:AO102"/>
    <mergeCell ref="AP101:AP102"/>
    <mergeCell ref="AQ101:AQ102"/>
    <mergeCell ref="AR101:AR102"/>
    <mergeCell ref="AS101:AS102"/>
    <mergeCell ref="AF101:AF102"/>
    <mergeCell ref="AG101:AG102"/>
    <mergeCell ref="AH101:AH102"/>
    <mergeCell ref="AI101:AI102"/>
    <mergeCell ref="AJ101:AJ102"/>
    <mergeCell ref="AK101:AK102"/>
    <mergeCell ref="AR99:AR100"/>
    <mergeCell ref="AS99:AS100"/>
    <mergeCell ref="AT99:AT100"/>
    <mergeCell ref="AU99:AU100"/>
    <mergeCell ref="AV99:AV100"/>
    <mergeCell ref="AW99:AW100"/>
    <mergeCell ref="AF99:AF100"/>
    <mergeCell ref="AG99:AG100"/>
    <mergeCell ref="AH99:AH100"/>
    <mergeCell ref="AI99:AI100"/>
    <mergeCell ref="AJ99:AJ100"/>
    <mergeCell ref="AK99:AK100"/>
    <mergeCell ref="L101:L102"/>
    <mergeCell ref="M99:M100"/>
    <mergeCell ref="N99:N100"/>
    <mergeCell ref="O99:O100"/>
    <mergeCell ref="P99:P100"/>
    <mergeCell ref="M101:M102"/>
    <mergeCell ref="N101:N102"/>
    <mergeCell ref="O101:O102"/>
    <mergeCell ref="P101:P102"/>
    <mergeCell ref="D97:D98"/>
    <mergeCell ref="E97:E98"/>
    <mergeCell ref="F97:F98"/>
    <mergeCell ref="G97:G98"/>
    <mergeCell ref="U99:U100"/>
    <mergeCell ref="V99:V100"/>
    <mergeCell ref="W99:W100"/>
    <mergeCell ref="X99:X100"/>
    <mergeCell ref="Y99:Y100"/>
    <mergeCell ref="L99:L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X97:X98"/>
    <mergeCell ref="Y97:Y98"/>
    <mergeCell ref="L97:L98"/>
    <mergeCell ref="M97:M98"/>
    <mergeCell ref="N97:N98"/>
    <mergeCell ref="O97:O98"/>
    <mergeCell ref="K101:K102"/>
    <mergeCell ref="E101:E102"/>
    <mergeCell ref="F101:F102"/>
    <mergeCell ref="G101:G102"/>
    <mergeCell ref="H101:H102"/>
    <mergeCell ref="I101:I102"/>
    <mergeCell ref="K91:K92"/>
    <mergeCell ref="K93:K94"/>
    <mergeCell ref="K95:K96"/>
    <mergeCell ref="K97:K98"/>
    <mergeCell ref="I93:I94"/>
    <mergeCell ref="J93:J94"/>
    <mergeCell ref="AZ99:AZ102"/>
    <mergeCell ref="B104:D104"/>
    <mergeCell ref="B105:C105"/>
    <mergeCell ref="K79:K80"/>
    <mergeCell ref="K81:K82"/>
    <mergeCell ref="K83:K84"/>
    <mergeCell ref="K85:K86"/>
    <mergeCell ref="K87:K88"/>
    <mergeCell ref="K89:K90"/>
    <mergeCell ref="AX99:AX100"/>
    <mergeCell ref="AT101:AT102"/>
    <mergeCell ref="AU101:AU102"/>
    <mergeCell ref="AV101:AV102"/>
    <mergeCell ref="AN99:AN100"/>
    <mergeCell ref="AO99:AO100"/>
    <mergeCell ref="AP99:AP100"/>
    <mergeCell ref="AQ99:AQ100"/>
    <mergeCell ref="AL99:AL100"/>
    <mergeCell ref="AM99:AM100"/>
    <mergeCell ref="AL101:AL102"/>
    <mergeCell ref="AM101:AM102"/>
    <mergeCell ref="AB99:AB100"/>
    <mergeCell ref="D101:D102"/>
    <mergeCell ref="J101:J102"/>
    <mergeCell ref="AC99:AC100"/>
    <mergeCell ref="AD99:AD100"/>
    <mergeCell ref="AE99:AE100"/>
    <mergeCell ref="AA99:AA100"/>
    <mergeCell ref="W101:W102"/>
    <mergeCell ref="X101:X102"/>
    <mergeCell ref="Y101:Y102"/>
    <mergeCell ref="Q99:Q100"/>
    <mergeCell ref="R99:R100"/>
    <mergeCell ref="S99:S100"/>
    <mergeCell ref="T99:T100"/>
    <mergeCell ref="Z99:Z100"/>
    <mergeCell ref="Z101:Z102"/>
    <mergeCell ref="AA101:AA102"/>
    <mergeCell ref="AB101:AB102"/>
    <mergeCell ref="AC101:AC102"/>
    <mergeCell ref="AD101:AD102"/>
    <mergeCell ref="AE101:AE102"/>
    <mergeCell ref="Q101:Q102"/>
    <mergeCell ref="R101:R102"/>
    <mergeCell ref="S101:S102"/>
    <mergeCell ref="T101:T102"/>
    <mergeCell ref="U101:U102"/>
    <mergeCell ref="V101:V102"/>
    <mergeCell ref="AV97:AV98"/>
    <mergeCell ref="AW97:AW98"/>
    <mergeCell ref="AX97:AX98"/>
    <mergeCell ref="AY97:AY98"/>
    <mergeCell ref="AZ97:AZ98"/>
    <mergeCell ref="AP97:AP98"/>
    <mergeCell ref="AQ97:AQ98"/>
    <mergeCell ref="AR97:AR98"/>
    <mergeCell ref="AS97:AS98"/>
    <mergeCell ref="AT97:AT98"/>
    <mergeCell ref="AU97:AU98"/>
    <mergeCell ref="AJ97:AJ98"/>
    <mergeCell ref="AK97:AK98"/>
    <mergeCell ref="AL97:AL98"/>
    <mergeCell ref="AM97:AM98"/>
    <mergeCell ref="AN97:AN98"/>
    <mergeCell ref="AO97:AO98"/>
    <mergeCell ref="AD97:AD98"/>
    <mergeCell ref="AE97:AE98"/>
    <mergeCell ref="AF97:AF98"/>
    <mergeCell ref="AG97:AG98"/>
    <mergeCell ref="AH97:AH98"/>
    <mergeCell ref="AI97:AI98"/>
    <mergeCell ref="Z97:Z98"/>
    <mergeCell ref="AA97:AA98"/>
    <mergeCell ref="AB97:AB98"/>
    <mergeCell ref="AC97:AC98"/>
    <mergeCell ref="R97:R98"/>
    <mergeCell ref="S97:S98"/>
    <mergeCell ref="T97:T98"/>
    <mergeCell ref="U97:U98"/>
    <mergeCell ref="V97:V98"/>
    <mergeCell ref="W97:W98"/>
    <mergeCell ref="AX95:AX96"/>
    <mergeCell ref="AY95:AY96"/>
    <mergeCell ref="AZ95:AZ96"/>
    <mergeCell ref="AC95:AC96"/>
    <mergeCell ref="AD95:AD96"/>
    <mergeCell ref="AE95:AE96"/>
    <mergeCell ref="T95:T96"/>
    <mergeCell ref="U95:U96"/>
    <mergeCell ref="V95:V96"/>
    <mergeCell ref="W95:W96"/>
    <mergeCell ref="X95:X96"/>
    <mergeCell ref="Y95:Y96"/>
    <mergeCell ref="AR95:AR96"/>
    <mergeCell ref="AS95:AS96"/>
    <mergeCell ref="AT95:AT96"/>
    <mergeCell ref="AU95:AU96"/>
    <mergeCell ref="AV95:AV96"/>
    <mergeCell ref="AW95:AW96"/>
    <mergeCell ref="AL95:AL96"/>
    <mergeCell ref="AM95:AM96"/>
    <mergeCell ref="AN95:AN96"/>
    <mergeCell ref="AO95:AO96"/>
    <mergeCell ref="AP95:AP96"/>
    <mergeCell ref="AQ95:AQ96"/>
    <mergeCell ref="N95:N96"/>
    <mergeCell ref="O95:O96"/>
    <mergeCell ref="P95:P96"/>
    <mergeCell ref="Q95:Q96"/>
    <mergeCell ref="R95:R96"/>
    <mergeCell ref="S95:S96"/>
    <mergeCell ref="H97:H98"/>
    <mergeCell ref="I97:I98"/>
    <mergeCell ref="J97:J98"/>
    <mergeCell ref="P97:P98"/>
    <mergeCell ref="Q97:Q98"/>
    <mergeCell ref="AF95:AF96"/>
    <mergeCell ref="AG95:AG96"/>
    <mergeCell ref="AH95:AH96"/>
    <mergeCell ref="AI95:AI96"/>
    <mergeCell ref="AJ95:AJ96"/>
    <mergeCell ref="AK95:AK96"/>
    <mergeCell ref="Z95:Z96"/>
    <mergeCell ref="AA95:AA96"/>
    <mergeCell ref="AB95:AB96"/>
    <mergeCell ref="AZ93:AZ94"/>
    <mergeCell ref="D95:D96"/>
    <mergeCell ref="E95:E96"/>
    <mergeCell ref="F95:F96"/>
    <mergeCell ref="G95:G96"/>
    <mergeCell ref="H95:H96"/>
    <mergeCell ref="I95:I96"/>
    <mergeCell ref="J95:J96"/>
    <mergeCell ref="L95:L96"/>
    <mergeCell ref="M95:M96"/>
    <mergeCell ref="AT93:AT94"/>
    <mergeCell ref="AU93:AU94"/>
    <mergeCell ref="AV93:AV94"/>
    <mergeCell ref="AW93:AW94"/>
    <mergeCell ref="AX93:AX94"/>
    <mergeCell ref="AY93:AY94"/>
    <mergeCell ref="AN93:AN94"/>
    <mergeCell ref="AO93:AO94"/>
    <mergeCell ref="AP93:AP94"/>
    <mergeCell ref="AQ93:AQ94"/>
    <mergeCell ref="AR93:AR94"/>
    <mergeCell ref="AS93:AS94"/>
    <mergeCell ref="AH93:AH94"/>
    <mergeCell ref="AI93:AI94"/>
    <mergeCell ref="AJ93:AJ94"/>
    <mergeCell ref="AK93:AK94"/>
    <mergeCell ref="AL93:AL94"/>
    <mergeCell ref="AM93:AM94"/>
    <mergeCell ref="AB93:AB94"/>
    <mergeCell ref="AC93:AC94"/>
    <mergeCell ref="AD93:AD94"/>
    <mergeCell ref="AE93:AE94"/>
    <mergeCell ref="AF93:AF94"/>
    <mergeCell ref="AG93:AG94"/>
    <mergeCell ref="V93:V94"/>
    <mergeCell ref="W93:W94"/>
    <mergeCell ref="X93:X94"/>
    <mergeCell ref="Y93:Y94"/>
    <mergeCell ref="Z93:Z94"/>
    <mergeCell ref="AA93:AA94"/>
    <mergeCell ref="P93:P94"/>
    <mergeCell ref="Q93:Q94"/>
    <mergeCell ref="R93:R94"/>
    <mergeCell ref="S93:S94"/>
    <mergeCell ref="T93:T94"/>
    <mergeCell ref="U93:U94"/>
    <mergeCell ref="L93:L94"/>
    <mergeCell ref="M93:M94"/>
    <mergeCell ref="N93:N94"/>
    <mergeCell ref="O93:O94"/>
    <mergeCell ref="AV91:AV92"/>
    <mergeCell ref="AW91:AW92"/>
    <mergeCell ref="AX91:AX92"/>
    <mergeCell ref="AI91:AI92"/>
    <mergeCell ref="X91:X92"/>
    <mergeCell ref="Y91:Y92"/>
    <mergeCell ref="Z91:Z92"/>
    <mergeCell ref="AA91:AA92"/>
    <mergeCell ref="AB91:AB92"/>
    <mergeCell ref="AC91:AC92"/>
    <mergeCell ref="R91:R92"/>
    <mergeCell ref="S91:S92"/>
    <mergeCell ref="T91:T92"/>
    <mergeCell ref="U91:U92"/>
    <mergeCell ref="V91:V92"/>
    <mergeCell ref="W91:W92"/>
    <mergeCell ref="L91:L92"/>
    <mergeCell ref="M91:M92"/>
    <mergeCell ref="N91:N92"/>
    <mergeCell ref="O91:O92"/>
    <mergeCell ref="AY91:AY92"/>
    <mergeCell ref="AZ91:AZ92"/>
    <mergeCell ref="D93:D94"/>
    <mergeCell ref="E93:E94"/>
    <mergeCell ref="F93:F94"/>
    <mergeCell ref="G93:G94"/>
    <mergeCell ref="H93:H94"/>
    <mergeCell ref="AP91:AP92"/>
    <mergeCell ref="AQ91:AQ92"/>
    <mergeCell ref="AR91:AR92"/>
    <mergeCell ref="AS91:AS92"/>
    <mergeCell ref="AT91:AT92"/>
    <mergeCell ref="AU91:AU92"/>
    <mergeCell ref="AJ91:AJ92"/>
    <mergeCell ref="AK91:AK92"/>
    <mergeCell ref="AL91:AL92"/>
    <mergeCell ref="AM91:AM92"/>
    <mergeCell ref="AN91:AN92"/>
    <mergeCell ref="AO91:AO92"/>
    <mergeCell ref="AD91:AD92"/>
    <mergeCell ref="AE91:AE92"/>
    <mergeCell ref="AF91:AF92"/>
    <mergeCell ref="AG91:AG92"/>
    <mergeCell ref="AH91:AH92"/>
    <mergeCell ref="P91:P92"/>
    <mergeCell ref="Q91:Q92"/>
    <mergeCell ref="AX89:AX90"/>
    <mergeCell ref="AY89:AY90"/>
    <mergeCell ref="AZ89:AZ90"/>
    <mergeCell ref="D91:D92"/>
    <mergeCell ref="E91:E92"/>
    <mergeCell ref="F91:F92"/>
    <mergeCell ref="G91:G92"/>
    <mergeCell ref="H91:H92"/>
    <mergeCell ref="I91:I92"/>
    <mergeCell ref="J91:J92"/>
    <mergeCell ref="AR89:AR90"/>
    <mergeCell ref="AS89:AS90"/>
    <mergeCell ref="AT89:AT90"/>
    <mergeCell ref="AU89:AU90"/>
    <mergeCell ref="AV89:AV90"/>
    <mergeCell ref="AW89:AW90"/>
    <mergeCell ref="AL89:AL90"/>
    <mergeCell ref="AM89:AM90"/>
    <mergeCell ref="AN89:AN90"/>
    <mergeCell ref="AO89:AO90"/>
    <mergeCell ref="AP89:AP90"/>
    <mergeCell ref="AQ89:AQ90"/>
    <mergeCell ref="AF89:AF90"/>
    <mergeCell ref="AG89:AG90"/>
    <mergeCell ref="AH89:AH90"/>
    <mergeCell ref="AI89:AI90"/>
    <mergeCell ref="AJ89:AJ90"/>
    <mergeCell ref="AK89:AK90"/>
    <mergeCell ref="Z89:Z90"/>
    <mergeCell ref="AA89:AA90"/>
    <mergeCell ref="AB89:AB90"/>
    <mergeCell ref="AC89:AC90"/>
    <mergeCell ref="AD89:AD90"/>
    <mergeCell ref="AE89:AE90"/>
    <mergeCell ref="T89:T90"/>
    <mergeCell ref="U89:U90"/>
    <mergeCell ref="V89:V90"/>
    <mergeCell ref="W89:W90"/>
    <mergeCell ref="X89:X90"/>
    <mergeCell ref="Y89:Y90"/>
    <mergeCell ref="N89:N90"/>
    <mergeCell ref="O89:O90"/>
    <mergeCell ref="P89:P90"/>
    <mergeCell ref="Q89:Q90"/>
    <mergeCell ref="R89:R90"/>
    <mergeCell ref="S89:S90"/>
    <mergeCell ref="AZ87:AZ88"/>
    <mergeCell ref="D89:D90"/>
    <mergeCell ref="E89:E90"/>
    <mergeCell ref="F89:F90"/>
    <mergeCell ref="G89:G90"/>
    <mergeCell ref="H89:H90"/>
    <mergeCell ref="I89:I90"/>
    <mergeCell ref="J89:J90"/>
    <mergeCell ref="L89:L90"/>
    <mergeCell ref="M89:M90"/>
    <mergeCell ref="AT87:AT88"/>
    <mergeCell ref="AU87:AU88"/>
    <mergeCell ref="AV87:AV88"/>
    <mergeCell ref="AW87:AW88"/>
    <mergeCell ref="AX87:AX88"/>
    <mergeCell ref="AY87:AY88"/>
    <mergeCell ref="AN87:AN88"/>
    <mergeCell ref="AO87:AO88"/>
    <mergeCell ref="AP87:AP88"/>
    <mergeCell ref="AQ87:AQ88"/>
    <mergeCell ref="AR87:AR88"/>
    <mergeCell ref="AS87:AS88"/>
    <mergeCell ref="AH87:AH88"/>
    <mergeCell ref="AI87:AI88"/>
    <mergeCell ref="AJ87:AJ88"/>
    <mergeCell ref="AK87:AK88"/>
    <mergeCell ref="AL87:AL88"/>
    <mergeCell ref="AM87:AM88"/>
    <mergeCell ref="AB87:AB88"/>
    <mergeCell ref="AC87:AC88"/>
    <mergeCell ref="AD87:AD88"/>
    <mergeCell ref="AE87:AE88"/>
    <mergeCell ref="AF87:AF88"/>
    <mergeCell ref="AG87:AG88"/>
    <mergeCell ref="V87:V88"/>
    <mergeCell ref="W87:W88"/>
    <mergeCell ref="X87:X88"/>
    <mergeCell ref="Y87:Y88"/>
    <mergeCell ref="Z87:Z88"/>
    <mergeCell ref="AA87:AA88"/>
    <mergeCell ref="P87:P88"/>
    <mergeCell ref="Q87:Q88"/>
    <mergeCell ref="R87:R88"/>
    <mergeCell ref="S87:S88"/>
    <mergeCell ref="T87:T88"/>
    <mergeCell ref="U87:U88"/>
    <mergeCell ref="I87:I88"/>
    <mergeCell ref="J87:J88"/>
    <mergeCell ref="L87:L88"/>
    <mergeCell ref="M87:M88"/>
    <mergeCell ref="N87:N88"/>
    <mergeCell ref="O87:O88"/>
    <mergeCell ref="AV85:AV86"/>
    <mergeCell ref="AW85:AW86"/>
    <mergeCell ref="AX85:AX86"/>
    <mergeCell ref="AI85:AI86"/>
    <mergeCell ref="X85:X86"/>
    <mergeCell ref="Y85:Y86"/>
    <mergeCell ref="Z85:Z86"/>
    <mergeCell ref="AA85:AA86"/>
    <mergeCell ref="AB85:AB86"/>
    <mergeCell ref="AC85:AC86"/>
    <mergeCell ref="R85:R86"/>
    <mergeCell ref="S85:S86"/>
    <mergeCell ref="T85:T86"/>
    <mergeCell ref="U85:U86"/>
    <mergeCell ref="V85:V86"/>
    <mergeCell ref="W85:W86"/>
    <mergeCell ref="L85:L86"/>
    <mergeCell ref="M85:M86"/>
    <mergeCell ref="AY85:AY86"/>
    <mergeCell ref="AZ85:AZ86"/>
    <mergeCell ref="D87:D88"/>
    <mergeCell ref="E87:E88"/>
    <mergeCell ref="F87:F88"/>
    <mergeCell ref="G87:G88"/>
    <mergeCell ref="H87:H88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AD85:AD86"/>
    <mergeCell ref="AE85:AE86"/>
    <mergeCell ref="AF85:AF86"/>
    <mergeCell ref="AG85:AG86"/>
    <mergeCell ref="AH85:AH86"/>
    <mergeCell ref="N85:N86"/>
    <mergeCell ref="O85:O86"/>
    <mergeCell ref="P85:P86"/>
    <mergeCell ref="Q85:Q86"/>
    <mergeCell ref="AX83:AX84"/>
    <mergeCell ref="AY83:AY84"/>
    <mergeCell ref="AZ83:AZ84"/>
    <mergeCell ref="D85:D86"/>
    <mergeCell ref="E85:E86"/>
    <mergeCell ref="F85:F86"/>
    <mergeCell ref="G85:G86"/>
    <mergeCell ref="H85:H86"/>
    <mergeCell ref="I85:I86"/>
    <mergeCell ref="J85:J86"/>
    <mergeCell ref="AR83:AR84"/>
    <mergeCell ref="AS83:AS84"/>
    <mergeCell ref="AT83:AT84"/>
    <mergeCell ref="AU83:AU84"/>
    <mergeCell ref="AV83:AV84"/>
    <mergeCell ref="AW83:AW84"/>
    <mergeCell ref="AL83:AL84"/>
    <mergeCell ref="AM83:AM84"/>
    <mergeCell ref="AN83:AN84"/>
    <mergeCell ref="AO83:AO84"/>
    <mergeCell ref="AP83:AP84"/>
    <mergeCell ref="AQ83:AQ84"/>
    <mergeCell ref="AF83:AF84"/>
    <mergeCell ref="AG83:AG84"/>
    <mergeCell ref="AH83:AH84"/>
    <mergeCell ref="AI83:AI84"/>
    <mergeCell ref="AJ83:AJ84"/>
    <mergeCell ref="AK83:AK84"/>
    <mergeCell ref="Z83:Z84"/>
    <mergeCell ref="AA83:AA84"/>
    <mergeCell ref="AB83:AB84"/>
    <mergeCell ref="AC83:AC84"/>
    <mergeCell ref="AD83:AD84"/>
    <mergeCell ref="AE83:AE84"/>
    <mergeCell ref="T83:T84"/>
    <mergeCell ref="U83:U84"/>
    <mergeCell ref="V83:V84"/>
    <mergeCell ref="W83:W84"/>
    <mergeCell ref="X83:X84"/>
    <mergeCell ref="Y83:Y84"/>
    <mergeCell ref="N83:N84"/>
    <mergeCell ref="O83:O84"/>
    <mergeCell ref="P83:P84"/>
    <mergeCell ref="Q83:Q84"/>
    <mergeCell ref="R83:R84"/>
    <mergeCell ref="S83:S84"/>
    <mergeCell ref="AZ81:AZ82"/>
    <mergeCell ref="D83:D84"/>
    <mergeCell ref="E83:E84"/>
    <mergeCell ref="F83:F84"/>
    <mergeCell ref="G83:G84"/>
    <mergeCell ref="H83:H84"/>
    <mergeCell ref="I83:I84"/>
    <mergeCell ref="J83:J84"/>
    <mergeCell ref="L83:L84"/>
    <mergeCell ref="M83:M84"/>
    <mergeCell ref="AT81:AT82"/>
    <mergeCell ref="AU81:AU82"/>
    <mergeCell ref="AV81:AV82"/>
    <mergeCell ref="AW81:AW82"/>
    <mergeCell ref="AX81:AX82"/>
    <mergeCell ref="AY81:AY82"/>
    <mergeCell ref="AN81:AN82"/>
    <mergeCell ref="AO81:AO82"/>
    <mergeCell ref="AP81:AP82"/>
    <mergeCell ref="AQ81:AQ82"/>
    <mergeCell ref="AR81:AR82"/>
    <mergeCell ref="AS81:AS82"/>
    <mergeCell ref="AH81:AH82"/>
    <mergeCell ref="AI81:AI82"/>
    <mergeCell ref="AJ81:AJ82"/>
    <mergeCell ref="AK81:AK82"/>
    <mergeCell ref="AL81:AL82"/>
    <mergeCell ref="AM81:AM82"/>
    <mergeCell ref="AB81:AB82"/>
    <mergeCell ref="AC81:AC82"/>
    <mergeCell ref="AD81:AD82"/>
    <mergeCell ref="AE81:AE82"/>
    <mergeCell ref="AF81:AF82"/>
    <mergeCell ref="AG81:AG82"/>
    <mergeCell ref="V81:V82"/>
    <mergeCell ref="W81:W82"/>
    <mergeCell ref="X81:X82"/>
    <mergeCell ref="Y81:Y82"/>
    <mergeCell ref="Z81:Z82"/>
    <mergeCell ref="AA81:AA82"/>
    <mergeCell ref="P81:P82"/>
    <mergeCell ref="Q81:Q82"/>
    <mergeCell ref="R81:R82"/>
    <mergeCell ref="S81:S82"/>
    <mergeCell ref="T81:T82"/>
    <mergeCell ref="U81:U82"/>
    <mergeCell ref="I81:I82"/>
    <mergeCell ref="J81:J82"/>
    <mergeCell ref="L81:L82"/>
    <mergeCell ref="M81:M82"/>
    <mergeCell ref="N81:N82"/>
    <mergeCell ref="O81:O82"/>
    <mergeCell ref="AV79:AV80"/>
    <mergeCell ref="AW79:AW80"/>
    <mergeCell ref="AX79:AX80"/>
    <mergeCell ref="AI79:AI80"/>
    <mergeCell ref="X79:X80"/>
    <mergeCell ref="Y79:Y80"/>
    <mergeCell ref="Z79:Z80"/>
    <mergeCell ref="AA79:AA80"/>
    <mergeCell ref="AB79:AB80"/>
    <mergeCell ref="AC79:AC80"/>
    <mergeCell ref="R79:R80"/>
    <mergeCell ref="S79:S80"/>
    <mergeCell ref="T79:T80"/>
    <mergeCell ref="U79:U80"/>
    <mergeCell ref="V79:V80"/>
    <mergeCell ref="W79:W80"/>
    <mergeCell ref="L79:L80"/>
    <mergeCell ref="M79:M80"/>
    <mergeCell ref="AY79:AY80"/>
    <mergeCell ref="AZ79:AZ80"/>
    <mergeCell ref="D81:D82"/>
    <mergeCell ref="E81:E82"/>
    <mergeCell ref="F81:F82"/>
    <mergeCell ref="G81:G82"/>
    <mergeCell ref="H81:H82"/>
    <mergeCell ref="AP79:AP80"/>
    <mergeCell ref="AQ79:AQ80"/>
    <mergeCell ref="AR79:AR80"/>
    <mergeCell ref="AS79:AS80"/>
    <mergeCell ref="AT79:AT80"/>
    <mergeCell ref="AU79:AU80"/>
    <mergeCell ref="AJ79:AJ80"/>
    <mergeCell ref="AK79:AK80"/>
    <mergeCell ref="AL79:AL80"/>
    <mergeCell ref="AM79:AM80"/>
    <mergeCell ref="AN79:AN80"/>
    <mergeCell ref="AO79:AO80"/>
    <mergeCell ref="AD79:AD80"/>
    <mergeCell ref="AE79:AE80"/>
    <mergeCell ref="AF79:AF80"/>
    <mergeCell ref="AG79:AG80"/>
    <mergeCell ref="AH79:AH80"/>
    <mergeCell ref="N79:N80"/>
    <mergeCell ref="O79:O80"/>
    <mergeCell ref="P79:P80"/>
    <mergeCell ref="Q79:Q80"/>
    <mergeCell ref="AX63:AX64"/>
    <mergeCell ref="B65:AZ65"/>
    <mergeCell ref="B78:AZ78"/>
    <mergeCell ref="D79:D80"/>
    <mergeCell ref="E79:E80"/>
    <mergeCell ref="F79:F80"/>
    <mergeCell ref="G79:G80"/>
    <mergeCell ref="H79:H80"/>
    <mergeCell ref="I79:I80"/>
    <mergeCell ref="J79:J80"/>
    <mergeCell ref="AR63:AR64"/>
    <mergeCell ref="AS63:AS64"/>
    <mergeCell ref="AT63:AT64"/>
    <mergeCell ref="AU63:AU64"/>
    <mergeCell ref="AV63:AV64"/>
    <mergeCell ref="AW63:AW64"/>
    <mergeCell ref="AL63:AL64"/>
    <mergeCell ref="AM63:AM64"/>
    <mergeCell ref="AN63:AN64"/>
    <mergeCell ref="AO63:AO64"/>
    <mergeCell ref="Y63:Y64"/>
    <mergeCell ref="N63:N64"/>
    <mergeCell ref="O63:O64"/>
    <mergeCell ref="P63:P64"/>
    <mergeCell ref="Q63:Q64"/>
    <mergeCell ref="R63:R64"/>
    <mergeCell ref="S63:S64"/>
    <mergeCell ref="AP63:AP64"/>
    <mergeCell ref="AQ63:AQ64"/>
    <mergeCell ref="AF63:AF64"/>
    <mergeCell ref="AG63:AG64"/>
    <mergeCell ref="AH63:AH64"/>
    <mergeCell ref="AI63:AI64"/>
    <mergeCell ref="AJ63:AJ64"/>
    <mergeCell ref="AK63:AK64"/>
    <mergeCell ref="Z63:Z64"/>
    <mergeCell ref="AA63:AA64"/>
    <mergeCell ref="AB63:AB64"/>
    <mergeCell ref="AC63:AC64"/>
    <mergeCell ref="AD63:AD64"/>
    <mergeCell ref="AE63:AE64"/>
    <mergeCell ref="J63:J64"/>
    <mergeCell ref="K63:K64"/>
    <mergeCell ref="L63:L64"/>
    <mergeCell ref="M63:M64"/>
    <mergeCell ref="T63:T64"/>
    <mergeCell ref="U63:U64"/>
    <mergeCell ref="V63:V64"/>
    <mergeCell ref="W63:W64"/>
    <mergeCell ref="X63:X64"/>
    <mergeCell ref="B33:AZ33"/>
    <mergeCell ref="B44:C44"/>
    <mergeCell ref="A46:J46"/>
    <mergeCell ref="A61:A64"/>
    <mergeCell ref="B61:B64"/>
    <mergeCell ref="C61:C64"/>
    <mergeCell ref="D61:D64"/>
    <mergeCell ref="E61:K62"/>
    <mergeCell ref="L61:Y61"/>
    <mergeCell ref="Z61:AK61"/>
    <mergeCell ref="AL61:AX61"/>
    <mergeCell ref="AY61:AY64"/>
    <mergeCell ref="AZ61:AZ64"/>
    <mergeCell ref="L62:R62"/>
    <mergeCell ref="S62:Y62"/>
    <mergeCell ref="Z62:AE62"/>
    <mergeCell ref="AF62:AK62"/>
    <mergeCell ref="AL62:AR62"/>
    <mergeCell ref="AS62:AX62"/>
    <mergeCell ref="E63:E64"/>
    <mergeCell ref="F63:F64"/>
    <mergeCell ref="G63:G64"/>
    <mergeCell ref="H63:H64"/>
    <mergeCell ref="I63:I64"/>
    <mergeCell ref="AX7:AX8"/>
    <mergeCell ref="AM7:AM8"/>
    <mergeCell ref="AN7:AN8"/>
    <mergeCell ref="AO7:AO8"/>
    <mergeCell ref="AP7:AP8"/>
    <mergeCell ref="AQ7:AQ8"/>
    <mergeCell ref="AR7:AR8"/>
    <mergeCell ref="B9:AZ9"/>
    <mergeCell ref="B13:AZ13"/>
    <mergeCell ref="AC7:AC8"/>
    <mergeCell ref="AD7:AD8"/>
    <mergeCell ref="AE7:AE8"/>
    <mergeCell ref="AF7:AF8"/>
    <mergeCell ref="AS7:AS8"/>
    <mergeCell ref="AT7:AT8"/>
    <mergeCell ref="AU7:AU8"/>
    <mergeCell ref="AV7:AV8"/>
    <mergeCell ref="AW7:AW8"/>
    <mergeCell ref="A5:A8"/>
    <mergeCell ref="B5:B8"/>
    <mergeCell ref="C5:C8"/>
    <mergeCell ref="D5:D8"/>
    <mergeCell ref="E5:K6"/>
    <mergeCell ref="L5:Y5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U7:U8"/>
    <mergeCell ref="V7:V8"/>
    <mergeCell ref="W7:W8"/>
    <mergeCell ref="X7:X8"/>
    <mergeCell ref="Y7:Y8"/>
    <mergeCell ref="O7:O8"/>
    <mergeCell ref="P7:P8"/>
    <mergeCell ref="Q7:Q8"/>
    <mergeCell ref="AY99:AY100"/>
    <mergeCell ref="AY101:AY102"/>
    <mergeCell ref="AZ5:AZ8"/>
    <mergeCell ref="L6:R6"/>
    <mergeCell ref="S6:Y6"/>
    <mergeCell ref="Z6:AE6"/>
    <mergeCell ref="AF6:AK6"/>
    <mergeCell ref="AL6:AR6"/>
    <mergeCell ref="AS6:AX6"/>
    <mergeCell ref="Z5:AK5"/>
    <mergeCell ref="AL5:AX5"/>
    <mergeCell ref="AY5:AY8"/>
    <mergeCell ref="Z7:Z8"/>
    <mergeCell ref="R7:R8"/>
    <mergeCell ref="S7:S8"/>
    <mergeCell ref="T7:T8"/>
    <mergeCell ref="AG7:AG8"/>
    <mergeCell ref="AH7:AH8"/>
    <mergeCell ref="AI7:AI8"/>
    <mergeCell ref="AJ7:AJ8"/>
    <mergeCell ref="AK7:AK8"/>
    <mergeCell ref="AL7:AL8"/>
    <mergeCell ref="AA7:AA8"/>
    <mergeCell ref="AB7:AB8"/>
  </mergeCells>
  <printOptions horizontalCentered="1"/>
  <pageMargins left="0.19685039370078741" right="0.19685039370078741" top="0.19685039370078741" bottom="0.19685039370078741" header="0" footer="0.31496062992125984"/>
  <pageSetup paperSize="9" scale="39" fitToHeight="0" pageOrder="overThenDown" orientation="landscape" horizontalDpi="4294967295" verticalDpi="4294967295" r:id="rId1"/>
  <rowBreaks count="1" manualBreakCount="1">
    <brk id="55" max="5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Rachunkowość przedsiębiorstw</vt:lpstr>
      <vt:lpstr>Finanse i bankowość</vt:lpstr>
      <vt:lpstr>'Finanse i bankowość'!Obszar_wydruku</vt:lpstr>
      <vt:lpstr>'Rachunkowość przedsiębiorstw'!Obszar_wydruku</vt:lpstr>
      <vt:lpstr>'Finanse i bankowość'!Tytuły_wydruku</vt:lpstr>
      <vt:lpstr>'Rachunkowość przedsiębiorstw'!Tytuły_wydruku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</dc:creator>
  <cp:lastModifiedBy>User</cp:lastModifiedBy>
  <cp:lastPrinted>2024-04-22T08:32:11Z</cp:lastPrinted>
  <dcterms:created xsi:type="dcterms:W3CDTF">2017-05-12T09:54:49Z</dcterms:created>
  <dcterms:modified xsi:type="dcterms:W3CDTF">2024-04-22T08:32:47Z</dcterms:modified>
</cp:coreProperties>
</file>