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HS 2023-24 9.04.23\FIR Harmonogramy studiów 2024-2025\"/>
    </mc:Choice>
  </mc:AlternateContent>
  <bookViews>
    <workbookView xWindow="0" yWindow="0" windowWidth="23040" windowHeight="9336" activeTab="1"/>
  </bookViews>
  <sheets>
    <sheet name="Rachunkowość i audyt finansowy" sheetId="1" r:id="rId1"/>
    <sheet name="Bankowość i doradztwo finansowe" sheetId="5" r:id="rId2"/>
  </sheets>
  <definedNames>
    <definedName name="_xlnm.Print_Area" localSheetId="1">'Bankowość i doradztwo finansowe'!$A$1:$AL$81</definedName>
    <definedName name="_xlnm.Print_Area" localSheetId="0">'Rachunkowość i audyt finansowy'!$A$1:$AM$83</definedName>
    <definedName name="_xlnm.Print_Titles" localSheetId="1">'Bankowość i doradztwo finansowe'!$A:$J</definedName>
    <definedName name="_xlnm.Print_Titles" localSheetId="0">'Rachunkowość i audyt finansowy'!$A:$J</definedName>
  </definedNames>
  <calcPr calcId="162913"/>
</workbook>
</file>

<file path=xl/calcChain.xml><?xml version="1.0" encoding="utf-8"?>
<calcChain xmlns="http://schemas.openxmlformats.org/spreadsheetml/2006/main">
  <c r="AK71" i="5" l="1"/>
  <c r="AK69" i="5"/>
  <c r="AK67" i="5"/>
  <c r="AK65" i="5"/>
  <c r="AK62" i="5"/>
  <c r="AK60" i="5"/>
  <c r="AL73" i="5"/>
  <c r="AI73" i="5"/>
  <c r="AH73" i="5"/>
  <c r="AG73" i="5"/>
  <c r="AF73" i="5"/>
  <c r="AE73" i="5"/>
  <c r="AC73" i="5"/>
  <c r="AB73" i="5"/>
  <c r="AA73" i="5"/>
  <c r="Z73" i="5"/>
  <c r="Y73" i="5"/>
  <c r="W73" i="5"/>
  <c r="V73" i="5"/>
  <c r="U73" i="5"/>
  <c r="T73" i="5"/>
  <c r="S73" i="5"/>
  <c r="R73" i="5"/>
  <c r="P73" i="5"/>
  <c r="O73" i="5"/>
  <c r="N73" i="5"/>
  <c r="M73" i="5"/>
  <c r="AK57" i="5"/>
  <c r="AK56" i="5"/>
  <c r="AK55" i="5"/>
  <c r="AK54" i="5"/>
  <c r="AK53" i="5"/>
  <c r="AK52" i="5"/>
  <c r="AK51" i="5"/>
  <c r="AK50" i="5"/>
  <c r="AK49" i="5"/>
  <c r="AL58" i="5"/>
  <c r="AI58" i="5"/>
  <c r="AH58" i="5"/>
  <c r="AG58" i="5"/>
  <c r="AF58" i="5"/>
  <c r="AE58" i="5"/>
  <c r="AC58" i="5"/>
  <c r="AB58" i="5"/>
  <c r="AA58" i="5"/>
  <c r="Z58" i="5"/>
  <c r="Y58" i="5"/>
  <c r="W58" i="5"/>
  <c r="V58" i="5"/>
  <c r="U58" i="5"/>
  <c r="T58" i="5"/>
  <c r="S58" i="5"/>
  <c r="R58" i="5"/>
  <c r="P58" i="5"/>
  <c r="O58" i="5"/>
  <c r="N58" i="5"/>
  <c r="M58" i="5"/>
  <c r="L58" i="5"/>
  <c r="K58" i="5"/>
  <c r="AL31" i="5"/>
  <c r="AI31" i="5"/>
  <c r="AH31" i="5"/>
  <c r="AG31" i="5"/>
  <c r="AF31" i="5"/>
  <c r="AE31" i="5"/>
  <c r="AC31" i="5"/>
  <c r="AB31" i="5"/>
  <c r="AA31" i="5"/>
  <c r="Z31" i="5"/>
  <c r="Y31" i="5"/>
  <c r="W31" i="5"/>
  <c r="V31" i="5"/>
  <c r="U31" i="5"/>
  <c r="T31" i="5"/>
  <c r="S31" i="5"/>
  <c r="R31" i="5"/>
  <c r="P31" i="5"/>
  <c r="O31" i="5"/>
  <c r="N31" i="5"/>
  <c r="M31" i="5"/>
  <c r="L31" i="5"/>
  <c r="AL21" i="5"/>
  <c r="AI21" i="5"/>
  <c r="AH21" i="5"/>
  <c r="AG21" i="5"/>
  <c r="AF21" i="5"/>
  <c r="AE21" i="5"/>
  <c r="AC21" i="5"/>
  <c r="AB21" i="5"/>
  <c r="AA21" i="5"/>
  <c r="Z21" i="5"/>
  <c r="Y21" i="5"/>
  <c r="W21" i="5"/>
  <c r="V21" i="5"/>
  <c r="U21" i="5"/>
  <c r="T21" i="5"/>
  <c r="S21" i="5"/>
  <c r="R21" i="5"/>
  <c r="P21" i="5"/>
  <c r="O21" i="5"/>
  <c r="N21" i="5"/>
  <c r="M21" i="5"/>
  <c r="AK30" i="5"/>
  <c r="AK29" i="5"/>
  <c r="AK28" i="5"/>
  <c r="AK27" i="5"/>
  <c r="AK26" i="5"/>
  <c r="AK25" i="5"/>
  <c r="AK24" i="5"/>
  <c r="AK23" i="5"/>
  <c r="AK20" i="5"/>
  <c r="AK19" i="5"/>
  <c r="AK18" i="5"/>
  <c r="AK17" i="5"/>
  <c r="AK16" i="5"/>
  <c r="AK15" i="5"/>
  <c r="AK14" i="5"/>
  <c r="AK13" i="5"/>
  <c r="AK10" i="5"/>
  <c r="AK9" i="5"/>
  <c r="AL11" i="5"/>
  <c r="AI11" i="5"/>
  <c r="AH11" i="5"/>
  <c r="AG11" i="5"/>
  <c r="AF11" i="5"/>
  <c r="AE11" i="5"/>
  <c r="AC11" i="5"/>
  <c r="AB11" i="5"/>
  <c r="AA11" i="5"/>
  <c r="Z11" i="5"/>
  <c r="Y11" i="5"/>
  <c r="W11" i="5"/>
  <c r="V11" i="5"/>
  <c r="U11" i="5"/>
  <c r="T11" i="5"/>
  <c r="S11" i="5"/>
  <c r="R11" i="5"/>
  <c r="P11" i="5"/>
  <c r="O11" i="5"/>
  <c r="N11" i="5"/>
  <c r="M11" i="5"/>
  <c r="AL61" i="1"/>
  <c r="AI61" i="1"/>
  <c r="AH61" i="1"/>
  <c r="AG61" i="1"/>
  <c r="AF61" i="1"/>
  <c r="AE61" i="1"/>
  <c r="AC61" i="1"/>
  <c r="AB61" i="1"/>
  <c r="AA61" i="1"/>
  <c r="Z61" i="1"/>
  <c r="Y61" i="1"/>
  <c r="W61" i="1"/>
  <c r="V61" i="1"/>
  <c r="U61" i="1"/>
  <c r="T61" i="1"/>
  <c r="S61" i="1"/>
  <c r="R61" i="1"/>
  <c r="P61" i="1"/>
  <c r="O61" i="1"/>
  <c r="N61" i="1"/>
  <c r="M61" i="1"/>
  <c r="L61" i="1"/>
  <c r="AL76" i="1"/>
  <c r="AI76" i="1"/>
  <c r="AH76" i="1"/>
  <c r="AG76" i="1"/>
  <c r="AF76" i="1"/>
  <c r="AE76" i="1"/>
  <c r="AC76" i="1"/>
  <c r="AB76" i="1"/>
  <c r="AA76" i="1"/>
  <c r="Z76" i="1"/>
  <c r="Y76" i="1"/>
  <c r="W76" i="1"/>
  <c r="V76" i="1"/>
  <c r="U76" i="1"/>
  <c r="T76" i="1"/>
  <c r="S76" i="1"/>
  <c r="R76" i="1"/>
  <c r="P76" i="1"/>
  <c r="O76" i="1"/>
  <c r="N76" i="1"/>
  <c r="M76" i="1"/>
  <c r="L76" i="1"/>
  <c r="K76" i="1"/>
  <c r="J76" i="1"/>
  <c r="I76" i="1"/>
  <c r="AK74" i="1"/>
  <c r="AK72" i="1"/>
  <c r="AK70" i="1"/>
  <c r="AK67" i="1"/>
  <c r="AK65" i="1"/>
  <c r="AK63" i="1"/>
  <c r="AK60" i="1"/>
  <c r="AK59" i="1"/>
  <c r="AK58" i="1"/>
  <c r="AK57" i="1"/>
  <c r="AK56" i="1"/>
  <c r="AK55" i="1"/>
  <c r="AK54" i="1"/>
  <c r="AK53" i="1"/>
  <c r="AK52" i="1"/>
  <c r="AK51" i="1"/>
  <c r="AL31" i="1"/>
  <c r="AI31" i="1"/>
  <c r="AH31" i="1"/>
  <c r="AG31" i="1"/>
  <c r="AF31" i="1"/>
  <c r="AE31" i="1"/>
  <c r="AC31" i="1"/>
  <c r="AB31" i="1"/>
  <c r="AA31" i="1"/>
  <c r="Z31" i="1"/>
  <c r="Y31" i="1"/>
  <c r="W31" i="1"/>
  <c r="V31" i="1"/>
  <c r="U31" i="1"/>
  <c r="T31" i="1"/>
  <c r="S31" i="1"/>
  <c r="R31" i="1"/>
  <c r="P31" i="1"/>
  <c r="O31" i="1"/>
  <c r="N31" i="1"/>
  <c r="M31" i="1"/>
  <c r="L31" i="1"/>
  <c r="K31" i="1"/>
  <c r="J31" i="1"/>
  <c r="AL21" i="1"/>
  <c r="AI21" i="1"/>
  <c r="AH21" i="1"/>
  <c r="AG21" i="1"/>
  <c r="AF21" i="1"/>
  <c r="AE21" i="1"/>
  <c r="AC21" i="1"/>
  <c r="AB21" i="1"/>
  <c r="AA21" i="1"/>
  <c r="Z21" i="1"/>
  <c r="Y21" i="1"/>
  <c r="W21" i="1"/>
  <c r="V21" i="1"/>
  <c r="U21" i="1"/>
  <c r="T21" i="1"/>
  <c r="S21" i="1"/>
  <c r="R21" i="1"/>
  <c r="P21" i="1"/>
  <c r="O21" i="1"/>
  <c r="N21" i="1"/>
  <c r="M21" i="1"/>
  <c r="L21" i="1"/>
  <c r="K21" i="1"/>
  <c r="J21" i="1"/>
  <c r="I21" i="1"/>
  <c r="H21" i="1"/>
  <c r="AL11" i="1"/>
  <c r="AI11" i="1"/>
  <c r="AH11" i="1"/>
  <c r="AG11" i="1"/>
  <c r="AF11" i="1"/>
  <c r="AE11" i="1"/>
  <c r="AC11" i="1"/>
  <c r="AB11" i="1"/>
  <c r="AA11" i="1"/>
  <c r="Z11" i="1"/>
  <c r="Y11" i="1"/>
  <c r="W11" i="1"/>
  <c r="V11" i="1"/>
  <c r="U11" i="1"/>
  <c r="T11" i="1"/>
  <c r="S11" i="1"/>
  <c r="R11" i="1"/>
  <c r="P11" i="1"/>
  <c r="O11" i="1"/>
  <c r="N11" i="1"/>
  <c r="M11" i="1"/>
  <c r="AK30" i="1"/>
  <c r="AK29" i="1"/>
  <c r="AK28" i="1"/>
  <c r="AK27" i="1"/>
  <c r="AK26" i="1"/>
  <c r="AK25" i="1"/>
  <c r="AK24" i="1"/>
  <c r="AK23" i="1"/>
  <c r="AK20" i="1"/>
  <c r="AK19" i="1"/>
  <c r="AK18" i="1"/>
  <c r="AK17" i="1"/>
  <c r="AK16" i="1"/>
  <c r="AK15" i="1"/>
  <c r="AK14" i="1"/>
  <c r="AK13" i="1"/>
  <c r="AK10" i="1"/>
  <c r="AK9" i="1"/>
  <c r="AL74" i="5" l="1"/>
  <c r="AC77" i="1"/>
  <c r="P77" i="1"/>
  <c r="L77" i="1"/>
  <c r="AL77" i="1"/>
  <c r="AA77" i="1"/>
  <c r="AH77" i="1"/>
  <c r="AB77" i="1"/>
  <c r="AG78" i="1"/>
  <c r="AC75" i="5"/>
  <c r="AK58" i="5"/>
  <c r="AI74" i="5"/>
  <c r="V75" i="5"/>
  <c r="U74" i="5"/>
  <c r="V74" i="5"/>
  <c r="AI75" i="5"/>
  <c r="N74" i="5"/>
  <c r="W74" i="5"/>
  <c r="O74" i="5"/>
  <c r="AH74" i="5"/>
  <c r="AL75" i="5"/>
  <c r="AI77" i="1"/>
  <c r="W77" i="1"/>
  <c r="AC78" i="1"/>
  <c r="W75" i="5"/>
  <c r="P74" i="5"/>
  <c r="Y74" i="5"/>
  <c r="R74" i="5"/>
  <c r="AA74" i="5"/>
  <c r="P75" i="5"/>
  <c r="AB74" i="5"/>
  <c r="T74" i="5"/>
  <c r="AC74" i="5"/>
  <c r="M75" i="5"/>
  <c r="M74" i="5"/>
  <c r="T75" i="5"/>
  <c r="Z74" i="5"/>
  <c r="N75" i="5"/>
  <c r="S74" i="5"/>
  <c r="AF75" i="5"/>
  <c r="AB75" i="5"/>
  <c r="U75" i="5"/>
  <c r="AA75" i="5"/>
  <c r="AH75" i="5"/>
  <c r="AG75" i="5"/>
  <c r="AK73" i="5"/>
  <c r="AK76" i="1"/>
  <c r="AI78" i="1"/>
  <c r="AK61" i="1"/>
  <c r="AL78" i="1"/>
  <c r="M78" i="1"/>
  <c r="AH78" i="1"/>
  <c r="AG77" i="1"/>
  <c r="AB78" i="1"/>
  <c r="AL32" i="1"/>
  <c r="O78" i="1"/>
  <c r="Y77" i="1"/>
  <c r="Z77" i="1"/>
  <c r="P78" i="1"/>
  <c r="R77" i="1"/>
  <c r="S77" i="1"/>
  <c r="S78" i="1"/>
  <c r="AE78" i="1"/>
  <c r="AF78" i="1"/>
  <c r="AF74" i="5"/>
  <c r="AE75" i="5"/>
  <c r="AG74" i="5"/>
  <c r="Z75" i="5"/>
  <c r="AE74" i="5"/>
  <c r="O75" i="5"/>
  <c r="Y75" i="5"/>
  <c r="AE77" i="1"/>
  <c r="AF77" i="1"/>
  <c r="Y78" i="1"/>
  <c r="T78" i="1"/>
  <c r="U78" i="1"/>
  <c r="N78" i="1"/>
  <c r="Z78" i="1"/>
  <c r="R78" i="1"/>
  <c r="V78" i="1"/>
  <c r="R75" i="5"/>
  <c r="S75" i="5"/>
  <c r="AL32" i="5"/>
  <c r="P32" i="5"/>
  <c r="S32" i="5"/>
  <c r="AA32" i="5"/>
  <c r="AK21" i="5"/>
  <c r="AK31" i="5"/>
  <c r="AE32" i="5"/>
  <c r="U32" i="5"/>
  <c r="AI32" i="5"/>
  <c r="Y32" i="5"/>
  <c r="N32" i="5"/>
  <c r="AC32" i="5"/>
  <c r="AK11" i="5"/>
  <c r="O32" i="5"/>
  <c r="W32" i="5"/>
  <c r="AH32" i="5"/>
  <c r="R32" i="5"/>
  <c r="Z32" i="5"/>
  <c r="AG32" i="5"/>
  <c r="M32" i="5"/>
  <c r="AF32" i="5"/>
  <c r="V32" i="5"/>
  <c r="T32" i="5"/>
  <c r="AB32" i="5"/>
  <c r="W78" i="1"/>
  <c r="AK11" i="1"/>
  <c r="N77" i="1"/>
  <c r="V77" i="1"/>
  <c r="AA78" i="1"/>
  <c r="U77" i="1"/>
  <c r="T77" i="1"/>
  <c r="O77" i="1"/>
  <c r="M77" i="1"/>
  <c r="P32" i="1"/>
  <c r="AE32" i="1"/>
  <c r="Y32" i="1"/>
  <c r="R32" i="1"/>
  <c r="T32" i="1"/>
  <c r="O32" i="1"/>
  <c r="W32" i="1"/>
  <c r="M32" i="1"/>
  <c r="U32" i="1"/>
  <c r="AK31" i="1"/>
  <c r="AI32" i="1"/>
  <c r="V32" i="1"/>
  <c r="AC32" i="1"/>
  <c r="AK21" i="1"/>
  <c r="AG32" i="1"/>
  <c r="AA32" i="1"/>
  <c r="AH32" i="1"/>
  <c r="S32" i="1"/>
  <c r="N32" i="1"/>
  <c r="AF32" i="1"/>
  <c r="Z32" i="1"/>
  <c r="AB32" i="1"/>
  <c r="H76" i="1"/>
  <c r="H61" i="1"/>
  <c r="I61" i="1"/>
  <c r="J61" i="1"/>
  <c r="J77" i="1" s="1"/>
  <c r="G31" i="1"/>
  <c r="H31" i="1"/>
  <c r="I31" i="1"/>
  <c r="G21" i="1"/>
  <c r="G11" i="1"/>
  <c r="H11" i="1"/>
  <c r="I11" i="1"/>
  <c r="J11" i="1"/>
  <c r="H73" i="5"/>
  <c r="I73" i="5"/>
  <c r="J73" i="5"/>
  <c r="H58" i="5"/>
  <c r="I58" i="5"/>
  <c r="J58" i="5"/>
  <c r="H31" i="5"/>
  <c r="I31" i="5"/>
  <c r="J31" i="5"/>
  <c r="H21" i="5"/>
  <c r="I21" i="5"/>
  <c r="J21" i="5"/>
  <c r="H11" i="5"/>
  <c r="I11" i="5"/>
  <c r="J11" i="5"/>
  <c r="F31" i="1"/>
  <c r="F73" i="5"/>
  <c r="G73" i="5"/>
  <c r="K73" i="5"/>
  <c r="L73" i="5"/>
  <c r="F21" i="1"/>
  <c r="F11" i="1"/>
  <c r="K11" i="1"/>
  <c r="K32" i="1" s="1"/>
  <c r="L11" i="1"/>
  <c r="L32" i="1" s="1"/>
  <c r="F31" i="5"/>
  <c r="G31" i="5"/>
  <c r="K31" i="5"/>
  <c r="F58" i="5"/>
  <c r="G58" i="5"/>
  <c r="F76" i="1"/>
  <c r="G76" i="1"/>
  <c r="F61" i="1"/>
  <c r="G61" i="1"/>
  <c r="K61" i="1"/>
  <c r="K77" i="1" s="1"/>
  <c r="F21" i="5"/>
  <c r="G21" i="5"/>
  <c r="K21" i="5"/>
  <c r="L21" i="5"/>
  <c r="F11" i="5"/>
  <c r="G11" i="5"/>
  <c r="K11" i="5"/>
  <c r="L11" i="5"/>
  <c r="E73" i="5"/>
  <c r="E58" i="5"/>
  <c r="E76" i="1"/>
  <c r="E61" i="1"/>
  <c r="E31" i="5"/>
  <c r="E21" i="5"/>
  <c r="E11" i="5"/>
  <c r="E31" i="1"/>
  <c r="E21" i="1"/>
  <c r="E11" i="1"/>
  <c r="AK75" i="5" l="1"/>
  <c r="AK74" i="5"/>
  <c r="AK77" i="1"/>
  <c r="AK32" i="5"/>
  <c r="AK32" i="1"/>
  <c r="AK78" i="1"/>
  <c r="I77" i="1"/>
  <c r="G32" i="1"/>
  <c r="H77" i="1"/>
  <c r="E77" i="1"/>
  <c r="H32" i="1"/>
  <c r="L78" i="1"/>
  <c r="J32" i="1"/>
  <c r="H78" i="1"/>
  <c r="G78" i="1"/>
  <c r="G75" i="5"/>
  <c r="I32" i="5"/>
  <c r="G74" i="5"/>
  <c r="E74" i="5"/>
  <c r="G32" i="5"/>
  <c r="F75" i="5"/>
  <c r="H75" i="5"/>
  <c r="F74" i="5"/>
  <c r="J32" i="5"/>
  <c r="J75" i="5"/>
  <c r="L32" i="5"/>
  <c r="L74" i="5"/>
  <c r="I74" i="5"/>
  <c r="E75" i="5"/>
  <c r="K75" i="5"/>
  <c r="K74" i="5"/>
  <c r="H32" i="5"/>
  <c r="H74" i="5"/>
  <c r="F32" i="1"/>
  <c r="G77" i="1"/>
  <c r="F77" i="1"/>
  <c r="I32" i="1"/>
  <c r="E78" i="1"/>
  <c r="E32" i="1"/>
  <c r="K78" i="1"/>
  <c r="J78" i="1"/>
  <c r="I78" i="1"/>
  <c r="F78" i="1"/>
  <c r="L75" i="5"/>
  <c r="E32" i="5"/>
  <c r="K32" i="5"/>
  <c r="J74" i="5"/>
  <c r="I75" i="5"/>
  <c r="F32" i="5"/>
</calcChain>
</file>

<file path=xl/sharedStrings.xml><?xml version="1.0" encoding="utf-8"?>
<sst xmlns="http://schemas.openxmlformats.org/spreadsheetml/2006/main" count="550" uniqueCount="179">
  <si>
    <t>Nazwa  przedmiotu</t>
  </si>
  <si>
    <t>forma zaliczenia</t>
  </si>
  <si>
    <t>Forma zajęć</t>
  </si>
  <si>
    <t>Razem</t>
  </si>
  <si>
    <t>wykłady</t>
  </si>
  <si>
    <t>Przedmiot ogólnouczelniany (humanistyczny)</t>
  </si>
  <si>
    <t>E / 2</t>
  </si>
  <si>
    <t>E / 1</t>
  </si>
  <si>
    <t>Kod przedmiotu</t>
  </si>
  <si>
    <t>ECTS</t>
  </si>
  <si>
    <t>I ROK</t>
  </si>
  <si>
    <t>II ROK</t>
  </si>
  <si>
    <t>FiR/II/O.1</t>
  </si>
  <si>
    <t>FiR/II/O.2</t>
  </si>
  <si>
    <t xml:space="preserve">Język obcy </t>
  </si>
  <si>
    <t>FiR/II/A.1</t>
  </si>
  <si>
    <t>Polityka pieniężna</t>
  </si>
  <si>
    <t>FiR/II/A.2</t>
  </si>
  <si>
    <t>Rachunkowość zarządcza</t>
  </si>
  <si>
    <t>FiR/II/A.3</t>
  </si>
  <si>
    <t>Portfel inwestycyjny i inżynieria finansowa</t>
  </si>
  <si>
    <t>FiR/II/A.4</t>
  </si>
  <si>
    <t>Makroekonomia II</t>
  </si>
  <si>
    <t>FiR/II/A.5</t>
  </si>
  <si>
    <t xml:space="preserve">Ekonometria i prognozowanie </t>
  </si>
  <si>
    <t>FiR/II/A.6</t>
  </si>
  <si>
    <t xml:space="preserve">Zaawansowana rachunkowość finansowa </t>
  </si>
  <si>
    <t>FiR/II/A.7</t>
  </si>
  <si>
    <t>FiR/II/A.8</t>
  </si>
  <si>
    <t>Etyka w biznesie</t>
  </si>
  <si>
    <t>FiR/II/B.1</t>
  </si>
  <si>
    <t xml:space="preserve">Prawo finansowe </t>
  </si>
  <si>
    <t>FiR/II/B.2</t>
  </si>
  <si>
    <t>Ekonomia menedżerska</t>
  </si>
  <si>
    <t>FiR/II/B.3</t>
  </si>
  <si>
    <t>Standardy sprawozdawczości finansowej</t>
  </si>
  <si>
    <t>FiR/II/B.4</t>
  </si>
  <si>
    <t>Zarządzanie instytucjami kredytowymi</t>
  </si>
  <si>
    <t>Rachunek kosztów i audyt finansowy</t>
  </si>
  <si>
    <t>FiR/II/B.6</t>
  </si>
  <si>
    <t>System podatkowy i ubezpieczenia</t>
  </si>
  <si>
    <t>FiR/II/B.7</t>
  </si>
  <si>
    <t>Wnioskowanie statystyczne</t>
  </si>
  <si>
    <t>Seminarium magisterskie</t>
  </si>
  <si>
    <t>Zarządzanie i audyt w przedsiębiorstwie</t>
  </si>
  <si>
    <t>Doradztwo finansowe</t>
  </si>
  <si>
    <t>FiR/II/RiA/C-1.1a</t>
  </si>
  <si>
    <t>FiR/II/RiA/C.1</t>
  </si>
  <si>
    <t>FiR/II/RiA/C-1.1b</t>
  </si>
  <si>
    <t>FiR/II/RiA/C-1.2a</t>
  </si>
  <si>
    <t>FiR/II/RiA/C-1.2b</t>
  </si>
  <si>
    <t>FiR/II/RiA/C-1.3a</t>
  </si>
  <si>
    <t>FiR/II/RiA/C-1.3b</t>
  </si>
  <si>
    <t>FiR/II/RiA/C-1.5a</t>
  </si>
  <si>
    <t>FiR/II/RiA/C-1.5b</t>
  </si>
  <si>
    <t>FiR/II/RiA/C-1.6a</t>
  </si>
  <si>
    <t>FiR/II/RiA/C-1.6b</t>
  </si>
  <si>
    <t>FiR/II/RiA/C-1.7a</t>
  </si>
  <si>
    <t>FiR/II/RiA/C-1.7b</t>
  </si>
  <si>
    <t>FiR/II/RiA/C.2</t>
  </si>
  <si>
    <t>FiR/II/RiA/C.3</t>
  </si>
  <si>
    <t>FiR/II/RiA/C.4</t>
  </si>
  <si>
    <t>FiR/II/RiA/C.5</t>
  </si>
  <si>
    <t>FiR/II/RiA/C.6</t>
  </si>
  <si>
    <t>FiR/II/RiA/C.7</t>
  </si>
  <si>
    <t>FiR/II/B.5</t>
  </si>
  <si>
    <t>FiR/II/B.8</t>
  </si>
  <si>
    <t>FiR/II/BiDF/C.1</t>
  </si>
  <si>
    <t>Marketing bankowy i techniki wspierania sprzedaży</t>
  </si>
  <si>
    <t>FiR/II/BiDF/C.2</t>
  </si>
  <si>
    <t>Kontrola i audyt wewnętrzny w banku</t>
  </si>
  <si>
    <t>FiR/II/BiDF/C.3</t>
  </si>
  <si>
    <t>FiR/II/BiDF/C.4</t>
  </si>
  <si>
    <t>Współczesna bankowość</t>
  </si>
  <si>
    <t>FiR/II/BiDF/C.5</t>
  </si>
  <si>
    <t>FiR/II/BiDF/C.6</t>
  </si>
  <si>
    <t>FiR/II/BiDF/C.7</t>
  </si>
  <si>
    <t>FiR/II/BiDF/C-1.1a</t>
  </si>
  <si>
    <t>FiR/II/BiDF/C-1.1b</t>
  </si>
  <si>
    <t>FiR/II/BiDF/C-1.2a</t>
  </si>
  <si>
    <t>FiR/II/BiDF/C-1.2b</t>
  </si>
  <si>
    <t>FiR/II/BiDF/C-1.3a</t>
  </si>
  <si>
    <t>FiR/II/BiDF/C-1.3b</t>
  </si>
  <si>
    <t>FiR/II/BiDF/C-1.5a</t>
  </si>
  <si>
    <t>FiR/II/BiDF/C-1.5b</t>
  </si>
  <si>
    <t>FiR/II/BiDF/C-1.6a</t>
  </si>
  <si>
    <t>FiR/II/BiDF/C-1.6b</t>
  </si>
  <si>
    <t>FiR/II/BiDF/C-1.7a</t>
  </si>
  <si>
    <t>FiR/II/BiDF/C-1.7b</t>
  </si>
  <si>
    <t>E / 3</t>
  </si>
  <si>
    <t>Technologie informatyczne w finansach</t>
  </si>
  <si>
    <t xml:space="preserve">Ekonomia matematyczna </t>
  </si>
  <si>
    <t>Teoria przedsiębiorstwa</t>
  </si>
  <si>
    <t>Metody oceny kondycji finansowej przedsiębiorstwa</t>
  </si>
  <si>
    <t xml:space="preserve">Finanse międzynarodowe </t>
  </si>
  <si>
    <t>Kryzysy finansowe i stabilność finansowa</t>
  </si>
  <si>
    <t xml:space="preserve">Audyt finansowy w sektorze publicznym </t>
  </si>
  <si>
    <t>FiR/II/RiA/C.8</t>
  </si>
  <si>
    <t>FiR/II/RiA/C.9</t>
  </si>
  <si>
    <t>FiR/II/RiA/C.10</t>
  </si>
  <si>
    <t>Polityka zatrudnienia i wynagrodzeń</t>
  </si>
  <si>
    <t>Strategie biznesowe</t>
  </si>
  <si>
    <t>Konsolidacja sprawozdań finansowych</t>
  </si>
  <si>
    <t>Finanse i rachunkowość grup kapitałowych</t>
  </si>
  <si>
    <t>Rozliczenia podatkowe przedsiębiorstw</t>
  </si>
  <si>
    <t>Ekonomia sektora publicznego</t>
  </si>
  <si>
    <t>Nowoczesne metody finansowania  przedsiębiorstw</t>
  </si>
  <si>
    <t>Zarządzanie strategiczne</t>
  </si>
  <si>
    <t>Metody oceny ryzyka w biznesie</t>
  </si>
  <si>
    <t>Zarządzanie relacjami z klientem</t>
  </si>
  <si>
    <t xml:space="preserve">Marka w ocenie wartości przedsiębiorstw </t>
  </si>
  <si>
    <t>Gry decyzyjne</t>
  </si>
  <si>
    <t>Metody oceny zdolności kredytowej przedsiębiorstwa</t>
  </si>
  <si>
    <t>FiR/II/BiDF/C.8</t>
  </si>
  <si>
    <t>FiR/II/BiDF/C.9</t>
  </si>
  <si>
    <t>Zarządzanie zasobami ludzkimi w sektorze finansowym</t>
  </si>
  <si>
    <t>Współpraca w biznesie</t>
  </si>
  <si>
    <t xml:space="preserve">Ocena efektywności inwestowania w nieruchomości </t>
  </si>
  <si>
    <t>Planowanie finansowe</t>
  </si>
  <si>
    <t>Rynek instrumentów pochodnych</t>
  </si>
  <si>
    <t>Nowoczesne metody finansowania przedsiębiorstw</t>
  </si>
  <si>
    <t xml:space="preserve">Doradztwo w pozyskiwaniu funduszy europejskich </t>
  </si>
  <si>
    <t xml:space="preserve">Finanse osobiste  </t>
  </si>
  <si>
    <t xml:space="preserve">Relacje z klientami w usługach finansowych </t>
  </si>
  <si>
    <t>Autoprezentacja i wystąpienia publiczne</t>
  </si>
  <si>
    <t>FiR/II/BiDF/C-1.2c</t>
  </si>
  <si>
    <t>Metody badań ekonomicznych-projekt badawczy</t>
  </si>
  <si>
    <t>Monitoring i ewaluacja projektów inwestycyjnych</t>
  </si>
  <si>
    <t>E / 4</t>
  </si>
  <si>
    <t>Razem przedmioty kierunkowe</t>
  </si>
  <si>
    <t>Razem przedmioty ogólne, podstawowe  i kierunkowe</t>
  </si>
  <si>
    <t>Razem przedmioty specjalnościowe</t>
  </si>
  <si>
    <t>Razem przedmioty specjalnościowe do wyboru</t>
  </si>
  <si>
    <t>Razem przedmioty specjalnościowe i specjalnościowe do wyboru</t>
  </si>
  <si>
    <t>Razem przedmioty ogólne</t>
  </si>
  <si>
    <t>Razem przedmioty podstawowe</t>
  </si>
  <si>
    <t>FiR/II/RiA/C-1.3c</t>
  </si>
  <si>
    <t>E /3</t>
  </si>
  <si>
    <t>Lp.</t>
  </si>
  <si>
    <t>1 semestr</t>
  </si>
  <si>
    <t>2 semestr</t>
  </si>
  <si>
    <t>3 semestr</t>
  </si>
  <si>
    <t>4 semestr</t>
  </si>
  <si>
    <t>O. Przedmioty ogólne</t>
  </si>
  <si>
    <t>A. Przedmioty podstawowe</t>
  </si>
  <si>
    <t>B. Przedmioty kierunkowe</t>
  </si>
  <si>
    <t>C. Przedmioty specjalnościowe</t>
  </si>
  <si>
    <t>C-1. Przedmioty specjalnościowe do wyboru</t>
  </si>
  <si>
    <t xml:space="preserve">O. Przedmioty ogólne </t>
  </si>
  <si>
    <t xml:space="preserve">B. Przedmioty kierunkowe </t>
  </si>
  <si>
    <t xml:space="preserve">C. Przedmioty specjalnościowe </t>
  </si>
  <si>
    <t>Z</t>
  </si>
  <si>
    <t>ZO</t>
  </si>
  <si>
    <t xml:space="preserve">Metody ilościowe w finansach </t>
  </si>
  <si>
    <t>Ekonometryczne modelowanie procesów gospodarczych</t>
  </si>
  <si>
    <t>Narzędzia informatyczne w analizie finansowej</t>
  </si>
  <si>
    <t>Komputerowe wspomaganie podejmowania decyzji</t>
  </si>
  <si>
    <t>Harmonogram studiów</t>
  </si>
  <si>
    <t>ćwiczenia</t>
  </si>
  <si>
    <t>laboratoria</t>
  </si>
  <si>
    <t xml:space="preserve">seminaria </t>
  </si>
  <si>
    <t xml:space="preserve">lektoraty języków obcych </t>
  </si>
  <si>
    <t>Punkty ECTS powiązane z: działalnością naukową/ kształtowaniem umiejętności praktycznych</t>
  </si>
  <si>
    <t xml:space="preserve">Łączna liczba punktów ECTS </t>
  </si>
  <si>
    <t>…………………………………….</t>
  </si>
  <si>
    <t>………………………………………………………</t>
  </si>
  <si>
    <t>Dziekan Kolegium</t>
  </si>
  <si>
    <t>Stwierdza się zgodnośc z programem studiów</t>
  </si>
  <si>
    <t>podpis pracownika dziekantu</t>
  </si>
  <si>
    <t xml:space="preserve">Specjalność: Rachunkowość i audyt finansowy </t>
  </si>
  <si>
    <t>E</t>
  </si>
  <si>
    <t xml:space="preserve">Specjalność: Bankowość i doradztwo finansowe </t>
  </si>
  <si>
    <t xml:space="preserve">Kierunek: FINANSE I RACHUNKOWOŚĆ,  Poziom studiów: II,  Profil: OGÓLNOAKADEMICKI,  Forma studiów: NIESTACJONARNE </t>
  </si>
  <si>
    <t>Ogółem</t>
  </si>
  <si>
    <t>Student w trakcie pierwszego roku studiów zobowiązany jest do odbycia szkolenia BHP
w wymiarze 4 godzin oraz szkolenia bibliotecznego w formie kursu e-learningowego</t>
  </si>
  <si>
    <t xml:space="preserve">wykłady </t>
  </si>
  <si>
    <t xml:space="preserve">E </t>
  </si>
  <si>
    <t>Realizacja od roku akademickiego 2024/2025</t>
  </si>
  <si>
    <t>Ustalono na posiedzeniu Rady Dydaktycznej w dniu  8 kwietnia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</si>
</sst>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indexed="8"/>
      <name val="Calibri"/>
      <family val="2"/>
      <charset val="238"/>
    </font>
    <font>
      <b/>
      <sz val="12"/>
      <color indexed="8"/>
      <name val="Calibri"/>
      <family val="2"/>
      <charset val="238"/>
      <scheme val="minor"/>
    </font>
    <font>
      <sz val="12"/>
      <color indexed="8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2"/>
      <name val="Calibri"/>
      <family val="2"/>
      <charset val="238"/>
    </font>
    <font>
      <sz val="12"/>
      <color indexed="8"/>
      <name val="Calibri"/>
      <family val="2"/>
      <charset val="238"/>
    </font>
    <font>
      <b/>
      <sz val="10"/>
      <color theme="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08">
    <xf numFmtId="0" fontId="0" fillId="0" borderId="0" xfId="0"/>
    <xf numFmtId="0" fontId="2" fillId="0" borderId="0" xfId="0" applyFont="1"/>
    <xf numFmtId="0" fontId="2" fillId="0" borderId="0" xfId="0" applyFont="1" applyAlignment="1">
      <alignment vertical="center"/>
    </xf>
    <xf numFmtId="0" fontId="3" fillId="0" borderId="2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3" borderId="2" xfId="0" applyFont="1" applyFill="1" applyBorder="1" applyAlignment="1">
      <alignment vertical="center"/>
    </xf>
    <xf numFmtId="0" fontId="2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/>
    </xf>
    <xf numFmtId="0" fontId="1" fillId="3" borderId="2" xfId="0" applyFont="1" applyFill="1" applyBorder="1" applyAlignment="1">
      <alignment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vertical="center"/>
    </xf>
    <xf numFmtId="0" fontId="4" fillId="3" borderId="2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left" vertical="center"/>
    </xf>
    <xf numFmtId="0" fontId="2" fillId="3" borderId="0" xfId="0" applyFont="1" applyFill="1" applyAlignment="1">
      <alignment vertical="center"/>
    </xf>
    <xf numFmtId="0" fontId="2" fillId="2" borderId="2" xfId="0" applyFont="1" applyFill="1" applyBorder="1" applyAlignment="1">
      <alignment vertical="center" wrapText="1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3" borderId="13" xfId="0" applyFont="1" applyFill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16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center" vertical="center"/>
    </xf>
    <xf numFmtId="0" fontId="4" fillId="3" borderId="16" xfId="0" applyFont="1" applyFill="1" applyBorder="1" applyAlignment="1">
      <alignment horizontal="center" vertical="center"/>
    </xf>
    <xf numFmtId="0" fontId="2" fillId="4" borderId="0" xfId="0" applyFont="1" applyFill="1" applyAlignment="1">
      <alignment vertical="center"/>
    </xf>
    <xf numFmtId="0" fontId="2" fillId="4" borderId="13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left" vertical="center"/>
    </xf>
    <xf numFmtId="0" fontId="2" fillId="4" borderId="2" xfId="0" applyFont="1" applyFill="1" applyBorder="1" applyAlignment="1">
      <alignment vertical="center"/>
    </xf>
    <xf numFmtId="0" fontId="2" fillId="4" borderId="2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7" fillId="4" borderId="17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7" fillId="4" borderId="18" xfId="0" applyFont="1" applyFill="1" applyBorder="1" applyAlignment="1">
      <alignment horizontal="center" vertical="center"/>
    </xf>
    <xf numFmtId="0" fontId="7" fillId="4" borderId="0" xfId="0" applyFont="1" applyFill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4" borderId="19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9" fillId="0" borderId="0" xfId="0" applyFont="1" applyAlignment="1">
      <alignment vertical="center"/>
    </xf>
    <xf numFmtId="0" fontId="8" fillId="4" borderId="0" xfId="0" applyFont="1" applyFill="1" applyAlignment="1">
      <alignment horizontal="center" vertical="center"/>
    </xf>
    <xf numFmtId="0" fontId="8" fillId="4" borderId="0" xfId="0" applyFont="1" applyFill="1" applyAlignment="1">
      <alignment horizontal="left" vertical="center"/>
    </xf>
    <xf numFmtId="0" fontId="5" fillId="0" borderId="0" xfId="0" applyFont="1"/>
    <xf numFmtId="0" fontId="6" fillId="4" borderId="0" xfId="0" applyFont="1" applyFill="1" applyAlignment="1">
      <alignment horizontal="left" vertical="center"/>
    </xf>
    <xf numFmtId="0" fontId="1" fillId="5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12" fillId="3" borderId="2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vertical="center"/>
    </xf>
    <xf numFmtId="0" fontId="2" fillId="5" borderId="1" xfId="0" applyFont="1" applyFill="1" applyBorder="1" applyAlignment="1">
      <alignment vertical="center"/>
    </xf>
    <xf numFmtId="0" fontId="4" fillId="5" borderId="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vertical="center"/>
    </xf>
    <xf numFmtId="0" fontId="3" fillId="3" borderId="1" xfId="0" applyFont="1" applyFill="1" applyBorder="1" applyAlignment="1">
      <alignment horizontal="center" vertical="center"/>
    </xf>
    <xf numFmtId="0" fontId="7" fillId="4" borderId="0" xfId="0" applyFont="1" applyFill="1" applyAlignment="1">
      <alignment vertical="center"/>
    </xf>
    <xf numFmtId="0" fontId="13" fillId="4" borderId="0" xfId="0" applyFont="1" applyFill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4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2" fillId="0" borderId="14" xfId="0" applyFont="1" applyBorder="1" applyAlignment="1">
      <alignment vertical="center"/>
    </xf>
    <xf numFmtId="0" fontId="1" fillId="3" borderId="14" xfId="0" applyFont="1" applyFill="1" applyBorder="1" applyAlignment="1">
      <alignment horizontal="center" vertical="center"/>
    </xf>
    <xf numFmtId="0" fontId="4" fillId="3" borderId="14" xfId="0" applyFont="1" applyFill="1" applyBorder="1" applyAlignment="1">
      <alignment horizontal="center" vertical="center"/>
    </xf>
    <xf numFmtId="0" fontId="1" fillId="3" borderId="31" xfId="0" applyFont="1" applyFill="1" applyBorder="1" applyAlignment="1">
      <alignment horizontal="center" vertical="center"/>
    </xf>
    <xf numFmtId="0" fontId="1" fillId="3" borderId="32" xfId="0" applyFont="1" applyFill="1" applyBorder="1" applyAlignment="1">
      <alignment horizontal="center" vertical="center"/>
    </xf>
    <xf numFmtId="0" fontId="4" fillId="3" borderId="32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8" fillId="4" borderId="0" xfId="0" applyFont="1" applyFill="1" applyAlignment="1">
      <alignment horizontal="left" vertical="center" wrapText="1"/>
    </xf>
    <xf numFmtId="0" fontId="3" fillId="5" borderId="6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5" borderId="6" xfId="0" applyFont="1" applyFill="1" applyBorder="1" applyAlignment="1">
      <alignment horizontal="center" vertical="center"/>
    </xf>
    <xf numFmtId="0" fontId="2" fillId="5" borderId="8" xfId="0" applyFont="1" applyFill="1" applyBorder="1" applyAlignment="1">
      <alignment horizontal="center" vertical="center"/>
    </xf>
    <xf numFmtId="0" fontId="2" fillId="5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3" borderId="6" xfId="0" applyFont="1" applyFill="1" applyBorder="1" applyAlignment="1">
      <alignment horizontal="center" vertical="center" textRotation="90"/>
    </xf>
    <xf numFmtId="0" fontId="5" fillId="3" borderId="7" xfId="0" applyFont="1" applyFill="1" applyBorder="1" applyAlignment="1">
      <alignment horizontal="center" vertical="center" textRotation="90"/>
    </xf>
    <xf numFmtId="0" fontId="5" fillId="3" borderId="27" xfId="0" applyFont="1" applyFill="1" applyBorder="1" applyAlignment="1">
      <alignment horizontal="center" vertical="center" textRotation="90" wrapText="1"/>
    </xf>
    <xf numFmtId="0" fontId="5" fillId="3" borderId="8" xfId="0" applyFont="1" applyFill="1" applyBorder="1" applyAlignment="1">
      <alignment horizontal="center" vertical="center" textRotation="90" wrapText="1"/>
    </xf>
    <xf numFmtId="0" fontId="5" fillId="3" borderId="7" xfId="0" applyFont="1" applyFill="1" applyBorder="1" applyAlignment="1">
      <alignment horizontal="center" vertical="center" textRotation="90" wrapText="1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5" borderId="6" xfId="0" applyFont="1" applyFill="1" applyBorder="1" applyAlignment="1">
      <alignment horizontal="center" vertical="center"/>
    </xf>
    <xf numFmtId="0" fontId="1" fillId="5" borderId="7" xfId="0" applyFont="1" applyFill="1" applyBorder="1" applyAlignment="1">
      <alignment horizontal="center" vertical="center"/>
    </xf>
    <xf numFmtId="0" fontId="11" fillId="3" borderId="2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16" xfId="0" applyFont="1" applyFill="1" applyBorder="1" applyAlignment="1">
      <alignment horizontal="left"/>
    </xf>
    <xf numFmtId="0" fontId="11" fillId="3" borderId="6" xfId="0" applyFont="1" applyFill="1" applyBorder="1" applyAlignment="1">
      <alignment horizontal="center" vertical="center"/>
    </xf>
    <xf numFmtId="0" fontId="11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textRotation="90" shrinkToFi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textRotation="90"/>
    </xf>
    <xf numFmtId="0" fontId="2" fillId="3" borderId="1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 vertical="center" wrapText="1"/>
    </xf>
    <xf numFmtId="0" fontId="11" fillId="3" borderId="8" xfId="0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 textRotation="90" wrapText="1" shrinkToFit="1"/>
    </xf>
    <xf numFmtId="0" fontId="1" fillId="3" borderId="1" xfId="0" applyFont="1" applyFill="1" applyBorder="1" applyAlignment="1">
      <alignment horizontal="left" vertical="center"/>
    </xf>
    <xf numFmtId="0" fontId="1" fillId="3" borderId="4" xfId="0" applyFont="1" applyFill="1" applyBorder="1" applyAlignment="1">
      <alignment horizontal="left" vertical="center"/>
    </xf>
    <xf numFmtId="0" fontId="1" fillId="3" borderId="20" xfId="0" applyFont="1" applyFill="1" applyBorder="1" applyAlignment="1">
      <alignment horizontal="left" vertical="center"/>
    </xf>
    <xf numFmtId="0" fontId="2" fillId="3" borderId="2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5" fillId="3" borderId="23" xfId="0" applyFont="1" applyFill="1" applyBorder="1" applyAlignment="1">
      <alignment horizontal="center" vertical="center" textRotation="90"/>
    </xf>
    <xf numFmtId="0" fontId="5" fillId="3" borderId="23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/>
    </xf>
    <xf numFmtId="0" fontId="5" fillId="3" borderId="24" xfId="0" applyFont="1" applyFill="1" applyBorder="1" applyAlignment="1">
      <alignment horizontal="center" vertical="center" wrapText="1"/>
    </xf>
    <xf numFmtId="0" fontId="5" fillId="3" borderId="25" xfId="0" applyFont="1" applyFill="1" applyBorder="1" applyAlignment="1">
      <alignment horizontal="center" vertical="center" wrapText="1"/>
    </xf>
    <xf numFmtId="0" fontId="5" fillId="3" borderId="26" xfId="0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0" fontId="2" fillId="3" borderId="35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23" xfId="0" applyFont="1" applyFill="1" applyBorder="1" applyAlignment="1">
      <alignment horizontal="center" vertical="center" textRotation="90"/>
    </xf>
    <xf numFmtId="0" fontId="2" fillId="3" borderId="2" xfId="0" applyFont="1" applyFill="1" applyBorder="1" applyAlignment="1">
      <alignment horizontal="center" vertical="center" textRotation="90"/>
    </xf>
    <xf numFmtId="0" fontId="3" fillId="5" borderId="2" xfId="0" applyFont="1" applyFill="1" applyBorder="1" applyAlignment="1">
      <alignment horizontal="center" vertical="center"/>
    </xf>
    <xf numFmtId="0" fontId="1" fillId="3" borderId="16" xfId="0" applyFont="1" applyFill="1" applyBorder="1" applyAlignment="1">
      <alignment horizontal="left" vertical="center"/>
    </xf>
    <xf numFmtId="0" fontId="2" fillId="3" borderId="24" xfId="0" applyFont="1" applyFill="1" applyBorder="1" applyAlignment="1">
      <alignment horizontal="center" vertical="center" wrapText="1"/>
    </xf>
    <xf numFmtId="0" fontId="2" fillId="3" borderId="25" xfId="0" applyFont="1" applyFill="1" applyBorder="1" applyAlignment="1">
      <alignment horizontal="center" vertical="center" wrapText="1"/>
    </xf>
    <xf numFmtId="0" fontId="2" fillId="3" borderId="26" xfId="0" applyFont="1" applyFill="1" applyBorder="1" applyAlignment="1">
      <alignment horizontal="center" vertical="center" wrapText="1"/>
    </xf>
    <xf numFmtId="0" fontId="5" fillId="3" borderId="22" xfId="0" applyFont="1" applyFill="1" applyBorder="1" applyAlignment="1">
      <alignment horizontal="center" vertical="center"/>
    </xf>
    <xf numFmtId="0" fontId="5" fillId="3" borderId="13" xfId="0" applyFont="1" applyFill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3" borderId="28" xfId="0" applyFont="1" applyFill="1" applyBorder="1" applyAlignment="1">
      <alignment horizontal="center" vertical="center" textRotation="90" wrapText="1"/>
    </xf>
    <xf numFmtId="0" fontId="5" fillId="3" borderId="29" xfId="0" applyFont="1" applyFill="1" applyBorder="1" applyAlignment="1">
      <alignment horizontal="center" vertical="center" textRotation="90" wrapText="1"/>
    </xf>
    <xf numFmtId="0" fontId="5" fillId="3" borderId="30" xfId="0" applyFont="1" applyFill="1" applyBorder="1" applyAlignment="1">
      <alignment horizontal="center" vertical="center" textRotation="90" wrapText="1"/>
    </xf>
    <xf numFmtId="0" fontId="2" fillId="3" borderId="6" xfId="0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2" fillId="0" borderId="8" xfId="0" applyFont="1" applyBorder="1" applyAlignment="1">
      <alignment horizontal="center"/>
    </xf>
    <xf numFmtId="0" fontId="2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 vertical="center"/>
    </xf>
    <xf numFmtId="0" fontId="1" fillId="3" borderId="7" xfId="0" applyFont="1" applyFill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textRotation="90"/>
    </xf>
    <xf numFmtId="0" fontId="2" fillId="3" borderId="8" xfId="0" applyFont="1" applyFill="1" applyBorder="1" applyAlignment="1">
      <alignment horizontal="center" vertical="center" textRotation="90"/>
    </xf>
    <xf numFmtId="0" fontId="2" fillId="3" borderId="7" xfId="0" applyFont="1" applyFill="1" applyBorder="1" applyAlignment="1">
      <alignment horizontal="center" vertical="center" textRotation="90"/>
    </xf>
    <xf numFmtId="0" fontId="5" fillId="3" borderId="6" xfId="0" applyFont="1" applyFill="1" applyBorder="1" applyAlignment="1">
      <alignment horizontal="center" vertical="center" textRotation="90" wrapText="1"/>
    </xf>
    <xf numFmtId="0" fontId="1" fillId="3" borderId="5" xfId="0" applyFont="1" applyFill="1" applyBorder="1" applyAlignment="1">
      <alignment horizontal="left" vertical="center"/>
    </xf>
    <xf numFmtId="0" fontId="5" fillId="3" borderId="1" xfId="0" applyFont="1" applyFill="1" applyBorder="1" applyAlignment="1">
      <alignment horizontal="center" vertical="center" textRotation="90"/>
    </xf>
    <xf numFmtId="0" fontId="2" fillId="3" borderId="10" xfId="0" applyFont="1" applyFill="1" applyBorder="1" applyAlignment="1">
      <alignment horizontal="center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center"/>
    </xf>
    <xf numFmtId="0" fontId="3" fillId="3" borderId="6" xfId="0" applyFont="1" applyFill="1" applyBorder="1" applyAlignment="1">
      <alignment horizontal="center"/>
    </xf>
    <xf numFmtId="0" fontId="3" fillId="3" borderId="7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6" xfId="0" applyFont="1" applyFill="1" applyBorder="1" applyAlignment="1">
      <alignment horizontal="center"/>
    </xf>
    <xf numFmtId="0" fontId="11" fillId="3" borderId="7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H83"/>
  <sheetViews>
    <sheetView view="pageBreakPreview" topLeftCell="A73" zoomScale="80" zoomScaleNormal="80" zoomScaleSheetLayoutView="80" workbookViewId="0">
      <selection activeCell="A79" sqref="A79:XFD83"/>
    </sheetView>
  </sheetViews>
  <sheetFormatPr defaultColWidth="8.88671875" defaultRowHeight="15.6" x14ac:dyDescent="0.3"/>
  <cols>
    <col min="1" max="1" width="5.109375" style="1" customWidth="1"/>
    <col min="2" max="2" width="17.6640625" style="1" customWidth="1"/>
    <col min="3" max="3" width="42.6640625" style="1" customWidth="1"/>
    <col min="4" max="5" width="6.5546875" style="1" customWidth="1"/>
    <col min="6" max="37" width="5.33203125" style="1" customWidth="1"/>
    <col min="38" max="38" width="7.6640625" style="1" customWidth="1"/>
    <col min="39" max="39" width="0.44140625" style="1" customWidth="1"/>
    <col min="40" max="40" width="6.33203125" style="1" hidden="1" customWidth="1"/>
    <col min="41" max="41" width="4.44140625" style="1" hidden="1" customWidth="1"/>
    <col min="42" max="42" width="8.6640625" style="1" hidden="1" customWidth="1"/>
    <col min="43" max="43" width="3.6640625" style="1" customWidth="1"/>
    <col min="44" max="44" width="4.88671875" style="1" customWidth="1"/>
    <col min="45" max="16384" width="8.88671875" style="1"/>
  </cols>
  <sheetData>
    <row r="1" spans="1:164" s="56" customFormat="1" ht="20.100000000000001" customHeight="1" thickTop="1" x14ac:dyDescent="0.3">
      <c r="A1" s="51" t="s">
        <v>157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4"/>
      <c r="FH1" s="55"/>
    </row>
    <row r="2" spans="1:164" s="56" customFormat="1" ht="20.100000000000001" customHeight="1" x14ac:dyDescent="0.3">
      <c r="A2" s="57" t="s">
        <v>172</v>
      </c>
      <c r="B2" s="58"/>
      <c r="C2" s="58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9"/>
      <c r="AY2" s="54"/>
      <c r="AZ2" s="54"/>
      <c r="BA2" s="54"/>
      <c r="BB2" s="54"/>
      <c r="BC2" s="59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5"/>
    </row>
    <row r="3" spans="1:164" s="56" customFormat="1" ht="20.100000000000001" customHeight="1" thickBot="1" x14ac:dyDescent="0.35">
      <c r="A3" s="57" t="s">
        <v>177</v>
      </c>
      <c r="B3" s="58"/>
      <c r="C3" s="58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5"/>
    </row>
    <row r="4" spans="1:164" s="62" customFormat="1" ht="24.9" customHeight="1" x14ac:dyDescent="0.3">
      <c r="A4" s="164" t="s">
        <v>138</v>
      </c>
      <c r="B4" s="140" t="s">
        <v>8</v>
      </c>
      <c r="C4" s="141" t="s">
        <v>0</v>
      </c>
      <c r="D4" s="140" t="s">
        <v>1</v>
      </c>
      <c r="E4" s="141" t="s">
        <v>2</v>
      </c>
      <c r="F4" s="141"/>
      <c r="G4" s="141"/>
      <c r="H4" s="141"/>
      <c r="I4" s="141"/>
      <c r="J4" s="141"/>
      <c r="K4" s="143" t="s">
        <v>10</v>
      </c>
      <c r="L4" s="144"/>
      <c r="M4" s="144"/>
      <c r="N4" s="144"/>
      <c r="O4" s="144"/>
      <c r="P4" s="144"/>
      <c r="Q4" s="144"/>
      <c r="R4" s="144"/>
      <c r="S4" s="144"/>
      <c r="T4" s="144"/>
      <c r="U4" s="144"/>
      <c r="V4" s="144"/>
      <c r="W4" s="144"/>
      <c r="X4" s="145"/>
      <c r="Y4" s="143" t="s">
        <v>11</v>
      </c>
      <c r="Z4" s="144"/>
      <c r="AA4" s="144"/>
      <c r="AB4" s="144"/>
      <c r="AC4" s="144"/>
      <c r="AD4" s="144"/>
      <c r="AE4" s="144"/>
      <c r="AF4" s="144"/>
      <c r="AG4" s="144"/>
      <c r="AH4" s="144"/>
      <c r="AI4" s="144"/>
      <c r="AJ4" s="145"/>
      <c r="AK4" s="102" t="s">
        <v>163</v>
      </c>
      <c r="AL4" s="169" t="s">
        <v>162</v>
      </c>
    </row>
    <row r="5" spans="1:164" s="62" customFormat="1" ht="24.9" customHeight="1" x14ac:dyDescent="0.3">
      <c r="A5" s="165"/>
      <c r="B5" s="127"/>
      <c r="C5" s="142"/>
      <c r="D5" s="127"/>
      <c r="E5" s="142"/>
      <c r="F5" s="142"/>
      <c r="G5" s="142"/>
      <c r="H5" s="142"/>
      <c r="I5" s="142"/>
      <c r="J5" s="142"/>
      <c r="K5" s="152" t="s">
        <v>139</v>
      </c>
      <c r="L5" s="153"/>
      <c r="M5" s="153"/>
      <c r="N5" s="153"/>
      <c r="O5" s="153"/>
      <c r="P5" s="153"/>
      <c r="Q5" s="154"/>
      <c r="R5" s="149" t="s">
        <v>140</v>
      </c>
      <c r="S5" s="150"/>
      <c r="T5" s="150"/>
      <c r="U5" s="150"/>
      <c r="V5" s="150"/>
      <c r="W5" s="150"/>
      <c r="X5" s="151"/>
      <c r="Y5" s="152" t="s">
        <v>141</v>
      </c>
      <c r="Z5" s="153"/>
      <c r="AA5" s="153"/>
      <c r="AB5" s="153"/>
      <c r="AC5" s="153"/>
      <c r="AD5" s="154"/>
      <c r="AE5" s="149" t="s">
        <v>142</v>
      </c>
      <c r="AF5" s="150"/>
      <c r="AG5" s="150"/>
      <c r="AH5" s="150"/>
      <c r="AI5" s="150"/>
      <c r="AJ5" s="151"/>
      <c r="AK5" s="103"/>
      <c r="AL5" s="170"/>
    </row>
    <row r="6" spans="1:164" s="62" customFormat="1" ht="15" customHeight="1" x14ac:dyDescent="0.3">
      <c r="A6" s="165"/>
      <c r="B6" s="127"/>
      <c r="C6" s="142"/>
      <c r="D6" s="127"/>
      <c r="E6" s="127" t="s">
        <v>3</v>
      </c>
      <c r="F6" s="127" t="s">
        <v>175</v>
      </c>
      <c r="G6" s="123" t="s">
        <v>158</v>
      </c>
      <c r="H6" s="123" t="s">
        <v>159</v>
      </c>
      <c r="I6" s="123" t="s">
        <v>160</v>
      </c>
      <c r="J6" s="134" t="s">
        <v>161</v>
      </c>
      <c r="K6" s="127" t="s">
        <v>4</v>
      </c>
      <c r="L6" s="123" t="s">
        <v>158</v>
      </c>
      <c r="M6" s="123" t="s">
        <v>159</v>
      </c>
      <c r="N6" s="123" t="s">
        <v>160</v>
      </c>
      <c r="O6" s="134" t="s">
        <v>161</v>
      </c>
      <c r="P6" s="127" t="s">
        <v>9</v>
      </c>
      <c r="Q6" s="100" t="s">
        <v>1</v>
      </c>
      <c r="R6" s="127" t="s">
        <v>4</v>
      </c>
      <c r="S6" s="123" t="s">
        <v>158</v>
      </c>
      <c r="T6" s="123" t="s">
        <v>159</v>
      </c>
      <c r="U6" s="123" t="s">
        <v>160</v>
      </c>
      <c r="V6" s="134" t="s">
        <v>161</v>
      </c>
      <c r="W6" s="127" t="s">
        <v>9</v>
      </c>
      <c r="X6" s="100" t="s">
        <v>1</v>
      </c>
      <c r="Y6" s="127" t="s">
        <v>4</v>
      </c>
      <c r="Z6" s="123" t="s">
        <v>158</v>
      </c>
      <c r="AA6" s="123" t="s">
        <v>159</v>
      </c>
      <c r="AB6" s="123" t="s">
        <v>160</v>
      </c>
      <c r="AC6" s="127" t="s">
        <v>9</v>
      </c>
      <c r="AD6" s="100" t="s">
        <v>1</v>
      </c>
      <c r="AE6" s="127" t="s">
        <v>4</v>
      </c>
      <c r="AF6" s="123" t="s">
        <v>158</v>
      </c>
      <c r="AG6" s="123" t="s">
        <v>159</v>
      </c>
      <c r="AH6" s="123" t="s">
        <v>160</v>
      </c>
      <c r="AI6" s="127" t="s">
        <v>9</v>
      </c>
      <c r="AJ6" s="100" t="s">
        <v>1</v>
      </c>
      <c r="AK6" s="103"/>
      <c r="AL6" s="170"/>
    </row>
    <row r="7" spans="1:164" s="62" customFormat="1" ht="105" customHeight="1" x14ac:dyDescent="0.3">
      <c r="A7" s="165"/>
      <c r="B7" s="127"/>
      <c r="C7" s="142"/>
      <c r="D7" s="127"/>
      <c r="E7" s="127"/>
      <c r="F7" s="127"/>
      <c r="G7" s="123"/>
      <c r="H7" s="123"/>
      <c r="I7" s="123"/>
      <c r="J7" s="134"/>
      <c r="K7" s="127"/>
      <c r="L7" s="123"/>
      <c r="M7" s="123"/>
      <c r="N7" s="123"/>
      <c r="O7" s="134"/>
      <c r="P7" s="127"/>
      <c r="Q7" s="101"/>
      <c r="R7" s="127"/>
      <c r="S7" s="123"/>
      <c r="T7" s="123"/>
      <c r="U7" s="123"/>
      <c r="V7" s="134"/>
      <c r="W7" s="127"/>
      <c r="X7" s="101"/>
      <c r="Y7" s="127"/>
      <c r="Z7" s="123"/>
      <c r="AA7" s="123"/>
      <c r="AB7" s="123"/>
      <c r="AC7" s="127"/>
      <c r="AD7" s="101"/>
      <c r="AE7" s="127"/>
      <c r="AF7" s="123"/>
      <c r="AG7" s="123"/>
      <c r="AH7" s="123"/>
      <c r="AI7" s="127"/>
      <c r="AJ7" s="101"/>
      <c r="AK7" s="104"/>
      <c r="AL7" s="171"/>
    </row>
    <row r="8" spans="1:164" s="2" customFormat="1" ht="19.95" customHeight="1" x14ac:dyDescent="0.3">
      <c r="A8" s="35"/>
      <c r="B8" s="135" t="s">
        <v>148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7"/>
    </row>
    <row r="9" spans="1:164" s="2" customFormat="1" ht="31.5" customHeight="1" x14ac:dyDescent="0.3">
      <c r="A9" s="36">
        <v>1</v>
      </c>
      <c r="B9" s="26" t="s">
        <v>12</v>
      </c>
      <c r="C9" s="8" t="s">
        <v>5</v>
      </c>
      <c r="D9" s="6" t="s">
        <v>151</v>
      </c>
      <c r="E9" s="65">
        <v>18</v>
      </c>
      <c r="F9" s="65">
        <v>18</v>
      </c>
      <c r="G9" s="65"/>
      <c r="H9" s="14"/>
      <c r="I9" s="14"/>
      <c r="J9" s="14"/>
      <c r="K9" s="12"/>
      <c r="L9" s="6"/>
      <c r="M9" s="6"/>
      <c r="N9" s="6"/>
      <c r="O9" s="6"/>
      <c r="P9" s="6"/>
      <c r="Q9" s="6"/>
      <c r="R9" s="68"/>
      <c r="S9" s="68"/>
      <c r="T9" s="68"/>
      <c r="U9" s="68"/>
      <c r="V9" s="68"/>
      <c r="W9" s="68"/>
      <c r="X9" s="68"/>
      <c r="Y9" s="6">
        <v>18</v>
      </c>
      <c r="Z9" s="6"/>
      <c r="AA9" s="6"/>
      <c r="AB9" s="6"/>
      <c r="AC9" s="6">
        <v>2</v>
      </c>
      <c r="AD9" s="6" t="s">
        <v>151</v>
      </c>
      <c r="AE9" s="68"/>
      <c r="AF9" s="68"/>
      <c r="AG9" s="68"/>
      <c r="AH9" s="68"/>
      <c r="AI9" s="68"/>
      <c r="AJ9" s="68"/>
      <c r="AK9" s="6">
        <f>SUM(P9,W9,AC9,AI9)</f>
        <v>2</v>
      </c>
      <c r="AL9" s="83"/>
    </row>
    <row r="10" spans="1:164" s="2" customFormat="1" ht="24.9" customHeight="1" x14ac:dyDescent="0.3">
      <c r="A10" s="36">
        <v>2</v>
      </c>
      <c r="B10" s="26" t="s">
        <v>13</v>
      </c>
      <c r="C10" s="5" t="s">
        <v>14</v>
      </c>
      <c r="D10" s="6" t="s">
        <v>152</v>
      </c>
      <c r="E10" s="65">
        <v>36</v>
      </c>
      <c r="F10" s="65"/>
      <c r="G10" s="65"/>
      <c r="H10" s="14"/>
      <c r="I10" s="14"/>
      <c r="J10" s="14">
        <v>36</v>
      </c>
      <c r="K10" s="12"/>
      <c r="L10" s="6"/>
      <c r="M10" s="6"/>
      <c r="N10" s="6"/>
      <c r="O10" s="6">
        <v>18</v>
      </c>
      <c r="P10" s="6">
        <v>2</v>
      </c>
      <c r="Q10" s="6" t="s">
        <v>152</v>
      </c>
      <c r="R10" s="68"/>
      <c r="S10" s="68"/>
      <c r="T10" s="68"/>
      <c r="U10" s="68"/>
      <c r="V10" s="68">
        <v>18</v>
      </c>
      <c r="W10" s="68">
        <v>2</v>
      </c>
      <c r="X10" s="68" t="s">
        <v>152</v>
      </c>
      <c r="Y10" s="6"/>
      <c r="Z10" s="6"/>
      <c r="AA10" s="6"/>
      <c r="AB10" s="6"/>
      <c r="AC10" s="6"/>
      <c r="AD10" s="6"/>
      <c r="AE10" s="68"/>
      <c r="AF10" s="68"/>
      <c r="AG10" s="68"/>
      <c r="AH10" s="68"/>
      <c r="AI10" s="68"/>
      <c r="AJ10" s="68"/>
      <c r="AK10" s="6">
        <f>SUM(P10,W10,AC10,AI10)</f>
        <v>4</v>
      </c>
      <c r="AL10" s="83"/>
    </row>
    <row r="11" spans="1:164" s="2" customFormat="1" ht="19.95" customHeight="1" x14ac:dyDescent="0.3">
      <c r="A11" s="35"/>
      <c r="B11" s="13"/>
      <c r="C11" s="16" t="s">
        <v>134</v>
      </c>
      <c r="D11" s="14"/>
      <c r="E11" s="17">
        <f t="shared" ref="E11:AL11" si="0">SUM(E9:E10)</f>
        <v>54</v>
      </c>
      <c r="F11" s="17">
        <f t="shared" si="0"/>
        <v>18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36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7">
        <f t="shared" si="0"/>
        <v>18</v>
      </c>
      <c r="P11" s="17">
        <f t="shared" si="0"/>
        <v>2</v>
      </c>
      <c r="Q11" s="74"/>
      <c r="R11" s="64">
        <f t="shared" si="0"/>
        <v>0</v>
      </c>
      <c r="S11" s="64">
        <f t="shared" si="0"/>
        <v>0</v>
      </c>
      <c r="T11" s="64">
        <f t="shared" si="0"/>
        <v>0</v>
      </c>
      <c r="U11" s="64">
        <f t="shared" si="0"/>
        <v>0</v>
      </c>
      <c r="V11" s="64">
        <f t="shared" si="0"/>
        <v>18</v>
      </c>
      <c r="W11" s="64">
        <f t="shared" si="0"/>
        <v>2</v>
      </c>
      <c r="X11" s="74"/>
      <c r="Y11" s="17">
        <f t="shared" si="0"/>
        <v>18</v>
      </c>
      <c r="Z11" s="17">
        <f t="shared" si="0"/>
        <v>0</v>
      </c>
      <c r="AA11" s="17">
        <f t="shared" si="0"/>
        <v>0</v>
      </c>
      <c r="AB11" s="17">
        <f t="shared" si="0"/>
        <v>0</v>
      </c>
      <c r="AC11" s="17">
        <f t="shared" si="0"/>
        <v>2</v>
      </c>
      <c r="AD11" s="74"/>
      <c r="AE11" s="17">
        <f t="shared" si="0"/>
        <v>0</v>
      </c>
      <c r="AF11" s="17">
        <f t="shared" si="0"/>
        <v>0</v>
      </c>
      <c r="AG11" s="17">
        <f t="shared" si="0"/>
        <v>0</v>
      </c>
      <c r="AH11" s="17">
        <f t="shared" si="0"/>
        <v>0</v>
      </c>
      <c r="AI11" s="17">
        <f t="shared" si="0"/>
        <v>0</v>
      </c>
      <c r="AJ11" s="74"/>
      <c r="AK11" s="17">
        <f t="shared" si="0"/>
        <v>6</v>
      </c>
      <c r="AL11" s="84">
        <f t="shared" si="0"/>
        <v>0</v>
      </c>
    </row>
    <row r="12" spans="1:164" s="2" customFormat="1" ht="19.95" customHeight="1" x14ac:dyDescent="0.3">
      <c r="A12" s="35"/>
      <c r="B12" s="135" t="s">
        <v>144</v>
      </c>
      <c r="C12" s="136"/>
      <c r="D12" s="136"/>
      <c r="E12" s="136"/>
      <c r="F12" s="136"/>
      <c r="G12" s="136"/>
      <c r="H12" s="136"/>
      <c r="I12" s="136"/>
      <c r="J12" s="136"/>
      <c r="K12" s="136"/>
      <c r="L12" s="136"/>
      <c r="M12" s="136"/>
      <c r="N12" s="136"/>
      <c r="O12" s="136"/>
      <c r="P12" s="136"/>
      <c r="Q12" s="136"/>
      <c r="R12" s="136"/>
      <c r="S12" s="136"/>
      <c r="T12" s="136"/>
      <c r="U12" s="136"/>
      <c r="V12" s="136"/>
      <c r="W12" s="136"/>
      <c r="X12" s="136"/>
      <c r="Y12" s="136"/>
      <c r="Z12" s="136"/>
      <c r="AA12" s="136"/>
      <c r="AB12" s="136"/>
      <c r="AC12" s="136"/>
      <c r="AD12" s="136"/>
      <c r="AE12" s="136"/>
      <c r="AF12" s="136"/>
      <c r="AG12" s="136"/>
      <c r="AH12" s="136"/>
      <c r="AI12" s="136"/>
      <c r="AJ12" s="136"/>
      <c r="AK12" s="136"/>
      <c r="AL12" s="137"/>
    </row>
    <row r="13" spans="1:164" s="2" customFormat="1" ht="24.9" customHeight="1" x14ac:dyDescent="0.3">
      <c r="A13" s="36">
        <v>3</v>
      </c>
      <c r="B13" s="26" t="s">
        <v>15</v>
      </c>
      <c r="C13" s="5" t="s">
        <v>16</v>
      </c>
      <c r="D13" s="6" t="s">
        <v>7</v>
      </c>
      <c r="E13" s="65">
        <v>24</v>
      </c>
      <c r="F13" s="65">
        <v>24</v>
      </c>
      <c r="G13" s="65"/>
      <c r="H13" s="65"/>
      <c r="I13" s="65"/>
      <c r="J13" s="14"/>
      <c r="K13" s="12">
        <v>24</v>
      </c>
      <c r="L13" s="6"/>
      <c r="M13" s="6"/>
      <c r="N13" s="6"/>
      <c r="O13" s="6"/>
      <c r="P13" s="6">
        <v>4</v>
      </c>
      <c r="Q13" s="6" t="s">
        <v>170</v>
      </c>
      <c r="R13" s="68"/>
      <c r="S13" s="68"/>
      <c r="T13" s="68"/>
      <c r="U13" s="68"/>
      <c r="V13" s="68"/>
      <c r="W13" s="68"/>
      <c r="X13" s="68"/>
      <c r="Y13" s="6"/>
      <c r="Z13" s="6"/>
      <c r="AA13" s="6"/>
      <c r="AB13" s="6"/>
      <c r="AC13" s="6"/>
      <c r="AD13" s="6"/>
      <c r="AE13" s="68"/>
      <c r="AF13" s="68"/>
      <c r="AG13" s="68"/>
      <c r="AH13" s="68"/>
      <c r="AI13" s="68"/>
      <c r="AJ13" s="70"/>
      <c r="AK13" s="6">
        <f t="shared" ref="AK13:AK20" si="1">SUM(P13,W13,AC13,AI13)</f>
        <v>4</v>
      </c>
      <c r="AL13" s="37">
        <v>4</v>
      </c>
    </row>
    <row r="14" spans="1:164" s="2" customFormat="1" ht="24.9" customHeight="1" x14ac:dyDescent="0.3">
      <c r="A14" s="36">
        <v>4</v>
      </c>
      <c r="B14" s="26" t="s">
        <v>17</v>
      </c>
      <c r="C14" s="5" t="s">
        <v>18</v>
      </c>
      <c r="D14" s="6" t="s">
        <v>6</v>
      </c>
      <c r="E14" s="65">
        <v>24</v>
      </c>
      <c r="F14" s="65">
        <v>12</v>
      </c>
      <c r="G14" s="65">
        <v>12</v>
      </c>
      <c r="H14" s="65"/>
      <c r="I14" s="65"/>
      <c r="J14" s="14"/>
      <c r="K14" s="12"/>
      <c r="L14" s="6"/>
      <c r="M14" s="6"/>
      <c r="N14" s="6"/>
      <c r="O14" s="6"/>
      <c r="P14" s="6"/>
      <c r="Q14" s="6"/>
      <c r="R14" s="68">
        <v>12</v>
      </c>
      <c r="S14" s="68">
        <v>12</v>
      </c>
      <c r="T14" s="68"/>
      <c r="U14" s="68"/>
      <c r="V14" s="68"/>
      <c r="W14" s="68">
        <v>4</v>
      </c>
      <c r="X14" s="68" t="s">
        <v>170</v>
      </c>
      <c r="Y14" s="6"/>
      <c r="Z14" s="6"/>
      <c r="AA14" s="6"/>
      <c r="AB14" s="6"/>
      <c r="AC14" s="6"/>
      <c r="AD14" s="6"/>
      <c r="AE14" s="68"/>
      <c r="AF14" s="68"/>
      <c r="AG14" s="68"/>
      <c r="AH14" s="68"/>
      <c r="AI14" s="68"/>
      <c r="AJ14" s="70"/>
      <c r="AK14" s="6">
        <f t="shared" si="1"/>
        <v>4</v>
      </c>
      <c r="AL14" s="37">
        <v>4</v>
      </c>
    </row>
    <row r="15" spans="1:164" s="2" customFormat="1" ht="35.1" customHeight="1" x14ac:dyDescent="0.3">
      <c r="A15" s="36">
        <v>5</v>
      </c>
      <c r="B15" s="26" t="s">
        <v>19</v>
      </c>
      <c r="C15" s="8" t="s">
        <v>20</v>
      </c>
      <c r="D15" s="6" t="s">
        <v>89</v>
      </c>
      <c r="E15" s="65">
        <v>24</v>
      </c>
      <c r="F15" s="65">
        <v>12</v>
      </c>
      <c r="G15" s="65">
        <v>12</v>
      </c>
      <c r="H15" s="65"/>
      <c r="I15" s="65"/>
      <c r="J15" s="14"/>
      <c r="K15" s="12"/>
      <c r="L15" s="6"/>
      <c r="M15" s="6"/>
      <c r="N15" s="6"/>
      <c r="O15" s="6"/>
      <c r="P15" s="6"/>
      <c r="Q15" s="6"/>
      <c r="R15" s="68"/>
      <c r="S15" s="68"/>
      <c r="T15" s="68"/>
      <c r="U15" s="68"/>
      <c r="V15" s="68"/>
      <c r="W15" s="68"/>
      <c r="X15" s="68"/>
      <c r="Y15" s="10">
        <v>12</v>
      </c>
      <c r="Z15" s="10">
        <v>12</v>
      </c>
      <c r="AA15" s="10"/>
      <c r="AB15" s="10"/>
      <c r="AC15" s="10">
        <v>4</v>
      </c>
      <c r="AD15" s="10" t="s">
        <v>170</v>
      </c>
      <c r="AE15" s="71"/>
      <c r="AF15" s="71"/>
      <c r="AG15" s="71"/>
      <c r="AH15" s="71"/>
      <c r="AI15" s="71"/>
      <c r="AJ15" s="72"/>
      <c r="AK15" s="6">
        <f t="shared" si="1"/>
        <v>4</v>
      </c>
      <c r="AL15" s="37">
        <v>4</v>
      </c>
    </row>
    <row r="16" spans="1:164" s="2" customFormat="1" ht="24.9" customHeight="1" x14ac:dyDescent="0.3">
      <c r="A16" s="36">
        <v>6</v>
      </c>
      <c r="B16" s="26" t="s">
        <v>21</v>
      </c>
      <c r="C16" s="5" t="s">
        <v>22</v>
      </c>
      <c r="D16" s="6" t="s">
        <v>6</v>
      </c>
      <c r="E16" s="65">
        <v>24</v>
      </c>
      <c r="F16" s="65">
        <v>12</v>
      </c>
      <c r="G16" s="65">
        <v>12</v>
      </c>
      <c r="H16" s="65"/>
      <c r="I16" s="65"/>
      <c r="J16" s="14"/>
      <c r="K16" s="12"/>
      <c r="L16" s="6"/>
      <c r="M16" s="6"/>
      <c r="N16" s="6"/>
      <c r="O16" s="6"/>
      <c r="P16" s="6"/>
      <c r="Q16" s="6"/>
      <c r="R16" s="68">
        <v>12</v>
      </c>
      <c r="S16" s="68">
        <v>12</v>
      </c>
      <c r="T16" s="68"/>
      <c r="U16" s="68"/>
      <c r="V16" s="68"/>
      <c r="W16" s="68">
        <v>4</v>
      </c>
      <c r="X16" s="68" t="s">
        <v>170</v>
      </c>
      <c r="Y16" s="6"/>
      <c r="Z16" s="6"/>
      <c r="AA16" s="6"/>
      <c r="AB16" s="6"/>
      <c r="AC16" s="6"/>
      <c r="AD16" s="6"/>
      <c r="AE16" s="68"/>
      <c r="AF16" s="68"/>
      <c r="AG16" s="68"/>
      <c r="AH16" s="68"/>
      <c r="AI16" s="68"/>
      <c r="AJ16" s="70"/>
      <c r="AK16" s="6">
        <f t="shared" si="1"/>
        <v>4</v>
      </c>
      <c r="AL16" s="37">
        <v>4</v>
      </c>
    </row>
    <row r="17" spans="1:38" s="2" customFormat="1" ht="24.9" customHeight="1" x14ac:dyDescent="0.3">
      <c r="A17" s="36">
        <v>7</v>
      </c>
      <c r="B17" s="26" t="s">
        <v>23</v>
      </c>
      <c r="C17" s="5" t="s">
        <v>24</v>
      </c>
      <c r="D17" s="6" t="s">
        <v>89</v>
      </c>
      <c r="E17" s="65">
        <v>24</v>
      </c>
      <c r="F17" s="65">
        <v>12</v>
      </c>
      <c r="G17" s="65"/>
      <c r="H17" s="65">
        <v>12</v>
      </c>
      <c r="I17" s="65"/>
      <c r="J17" s="14"/>
      <c r="K17" s="12"/>
      <c r="L17" s="6"/>
      <c r="M17" s="6"/>
      <c r="N17" s="6"/>
      <c r="O17" s="6"/>
      <c r="P17" s="6"/>
      <c r="Q17" s="6"/>
      <c r="R17" s="68"/>
      <c r="S17" s="68"/>
      <c r="T17" s="68"/>
      <c r="U17" s="68"/>
      <c r="V17" s="68"/>
      <c r="W17" s="68"/>
      <c r="X17" s="68"/>
      <c r="Y17" s="6">
        <v>12</v>
      </c>
      <c r="Z17" s="6"/>
      <c r="AA17" s="6">
        <v>12</v>
      </c>
      <c r="AB17" s="6"/>
      <c r="AC17" s="6">
        <v>4</v>
      </c>
      <c r="AD17" s="6" t="s">
        <v>170</v>
      </c>
      <c r="AE17" s="68"/>
      <c r="AF17" s="68"/>
      <c r="AG17" s="68"/>
      <c r="AH17" s="68"/>
      <c r="AI17" s="68"/>
      <c r="AJ17" s="70"/>
      <c r="AK17" s="6">
        <f t="shared" si="1"/>
        <v>4</v>
      </c>
      <c r="AL17" s="37">
        <v>4</v>
      </c>
    </row>
    <row r="18" spans="1:38" s="2" customFormat="1" ht="24.9" customHeight="1" x14ac:dyDescent="0.3">
      <c r="A18" s="36">
        <v>8</v>
      </c>
      <c r="B18" s="26" t="s">
        <v>25</v>
      </c>
      <c r="C18" s="5" t="s">
        <v>26</v>
      </c>
      <c r="D18" s="6" t="s">
        <v>7</v>
      </c>
      <c r="E18" s="65">
        <v>48</v>
      </c>
      <c r="F18" s="65">
        <v>24</v>
      </c>
      <c r="G18" s="65">
        <v>24</v>
      </c>
      <c r="H18" s="65"/>
      <c r="I18" s="65"/>
      <c r="J18" s="14"/>
      <c r="K18" s="12">
        <v>24</v>
      </c>
      <c r="L18" s="6">
        <v>24</v>
      </c>
      <c r="M18" s="6"/>
      <c r="N18" s="6"/>
      <c r="O18" s="6"/>
      <c r="P18" s="6">
        <v>5</v>
      </c>
      <c r="Q18" s="6" t="s">
        <v>170</v>
      </c>
      <c r="R18" s="68"/>
      <c r="S18" s="68"/>
      <c r="T18" s="68"/>
      <c r="U18" s="68"/>
      <c r="V18" s="68"/>
      <c r="W18" s="68"/>
      <c r="X18" s="68"/>
      <c r="Y18" s="6"/>
      <c r="Z18" s="6"/>
      <c r="AA18" s="6"/>
      <c r="AB18" s="6"/>
      <c r="AC18" s="6"/>
      <c r="AD18" s="6"/>
      <c r="AE18" s="68"/>
      <c r="AF18" s="68"/>
      <c r="AG18" s="68"/>
      <c r="AH18" s="68"/>
      <c r="AI18" s="68"/>
      <c r="AJ18" s="70"/>
      <c r="AK18" s="6">
        <f t="shared" si="1"/>
        <v>5</v>
      </c>
      <c r="AL18" s="37">
        <v>5</v>
      </c>
    </row>
    <row r="19" spans="1:38" s="2" customFormat="1" ht="24.9" customHeight="1" x14ac:dyDescent="0.3">
      <c r="A19" s="36">
        <v>9</v>
      </c>
      <c r="B19" s="26" t="s">
        <v>27</v>
      </c>
      <c r="C19" s="11" t="s">
        <v>90</v>
      </c>
      <c r="D19" s="6" t="s">
        <v>152</v>
      </c>
      <c r="E19" s="65">
        <v>24</v>
      </c>
      <c r="F19" s="65"/>
      <c r="G19" s="65"/>
      <c r="H19" s="65">
        <v>24</v>
      </c>
      <c r="I19" s="65"/>
      <c r="J19" s="14"/>
      <c r="K19" s="12"/>
      <c r="L19" s="6"/>
      <c r="M19" s="6"/>
      <c r="N19" s="6"/>
      <c r="O19" s="6"/>
      <c r="P19" s="6"/>
      <c r="Q19" s="6"/>
      <c r="R19" s="68"/>
      <c r="S19" s="68"/>
      <c r="T19" s="68">
        <v>24</v>
      </c>
      <c r="U19" s="68"/>
      <c r="V19" s="68"/>
      <c r="W19" s="69">
        <v>4</v>
      </c>
      <c r="X19" s="69" t="s">
        <v>152</v>
      </c>
      <c r="Y19" s="6"/>
      <c r="Z19" s="6"/>
      <c r="AA19" s="6"/>
      <c r="AB19" s="6"/>
      <c r="AC19" s="6"/>
      <c r="AD19" s="6"/>
      <c r="AE19" s="68"/>
      <c r="AF19" s="68"/>
      <c r="AG19" s="68"/>
      <c r="AH19" s="68"/>
      <c r="AI19" s="68"/>
      <c r="AJ19" s="70"/>
      <c r="AK19" s="6">
        <f t="shared" si="1"/>
        <v>4</v>
      </c>
      <c r="AL19" s="37"/>
    </row>
    <row r="20" spans="1:38" s="2" customFormat="1" ht="24.9" customHeight="1" x14ac:dyDescent="0.3">
      <c r="A20" s="36">
        <v>10</v>
      </c>
      <c r="B20" s="26" t="s">
        <v>28</v>
      </c>
      <c r="C20" s="5" t="s">
        <v>29</v>
      </c>
      <c r="D20" s="6" t="s">
        <v>152</v>
      </c>
      <c r="E20" s="65">
        <v>12</v>
      </c>
      <c r="F20" s="65">
        <v>12</v>
      </c>
      <c r="G20" s="65"/>
      <c r="H20" s="65"/>
      <c r="I20" s="65"/>
      <c r="J20" s="14"/>
      <c r="K20" s="12">
        <v>12</v>
      </c>
      <c r="L20" s="6"/>
      <c r="M20" s="6"/>
      <c r="N20" s="6"/>
      <c r="O20" s="6"/>
      <c r="P20" s="6">
        <v>3</v>
      </c>
      <c r="Q20" s="6" t="s">
        <v>152</v>
      </c>
      <c r="R20" s="68"/>
      <c r="S20" s="68"/>
      <c r="T20" s="68"/>
      <c r="U20" s="68"/>
      <c r="V20" s="68"/>
      <c r="W20" s="68"/>
      <c r="X20" s="68"/>
      <c r="Y20" s="6"/>
      <c r="Z20" s="6"/>
      <c r="AA20" s="6"/>
      <c r="AB20" s="6"/>
      <c r="AC20" s="6"/>
      <c r="AD20" s="6"/>
      <c r="AE20" s="68"/>
      <c r="AF20" s="68"/>
      <c r="AG20" s="68"/>
      <c r="AH20" s="68"/>
      <c r="AI20" s="68"/>
      <c r="AJ20" s="70"/>
      <c r="AK20" s="6">
        <f t="shared" si="1"/>
        <v>3</v>
      </c>
      <c r="AL20" s="37"/>
    </row>
    <row r="21" spans="1:38" s="2" customFormat="1" ht="19.95" customHeight="1" x14ac:dyDescent="0.3">
      <c r="A21" s="35"/>
      <c r="B21" s="14"/>
      <c r="C21" s="16" t="s">
        <v>135</v>
      </c>
      <c r="D21" s="14"/>
      <c r="E21" s="17">
        <f t="shared" ref="E21:AL21" si="2">SUM(E13:E20)</f>
        <v>204</v>
      </c>
      <c r="F21" s="17">
        <f t="shared" si="2"/>
        <v>108</v>
      </c>
      <c r="G21" s="17">
        <f t="shared" si="2"/>
        <v>60</v>
      </c>
      <c r="H21" s="17">
        <f t="shared" si="2"/>
        <v>36</v>
      </c>
      <c r="I21" s="17">
        <f t="shared" si="2"/>
        <v>0</v>
      </c>
      <c r="J21" s="17">
        <f t="shared" si="2"/>
        <v>0</v>
      </c>
      <c r="K21" s="17">
        <f t="shared" si="2"/>
        <v>60</v>
      </c>
      <c r="L21" s="17">
        <f t="shared" si="2"/>
        <v>24</v>
      </c>
      <c r="M21" s="17">
        <f t="shared" si="2"/>
        <v>0</v>
      </c>
      <c r="N21" s="17">
        <f t="shared" si="2"/>
        <v>0</v>
      </c>
      <c r="O21" s="17">
        <f t="shared" si="2"/>
        <v>0</v>
      </c>
      <c r="P21" s="17">
        <f t="shared" si="2"/>
        <v>12</v>
      </c>
      <c r="Q21" s="74"/>
      <c r="R21" s="17">
        <f t="shared" si="2"/>
        <v>24</v>
      </c>
      <c r="S21" s="17">
        <f t="shared" si="2"/>
        <v>24</v>
      </c>
      <c r="T21" s="17">
        <f t="shared" si="2"/>
        <v>24</v>
      </c>
      <c r="U21" s="17">
        <f t="shared" si="2"/>
        <v>0</v>
      </c>
      <c r="V21" s="17">
        <f t="shared" si="2"/>
        <v>0</v>
      </c>
      <c r="W21" s="17">
        <f t="shared" si="2"/>
        <v>12</v>
      </c>
      <c r="X21" s="74"/>
      <c r="Y21" s="17">
        <f t="shared" si="2"/>
        <v>24</v>
      </c>
      <c r="Z21" s="17">
        <f t="shared" si="2"/>
        <v>12</v>
      </c>
      <c r="AA21" s="17">
        <f t="shared" si="2"/>
        <v>12</v>
      </c>
      <c r="AB21" s="17">
        <f t="shared" si="2"/>
        <v>0</v>
      </c>
      <c r="AC21" s="17">
        <f t="shared" si="2"/>
        <v>8</v>
      </c>
      <c r="AD21" s="74"/>
      <c r="AE21" s="64">
        <f t="shared" si="2"/>
        <v>0</v>
      </c>
      <c r="AF21" s="64">
        <f t="shared" si="2"/>
        <v>0</v>
      </c>
      <c r="AG21" s="64">
        <f t="shared" si="2"/>
        <v>0</v>
      </c>
      <c r="AH21" s="64">
        <f t="shared" si="2"/>
        <v>0</v>
      </c>
      <c r="AI21" s="64">
        <f t="shared" si="2"/>
        <v>0</v>
      </c>
      <c r="AJ21" s="74"/>
      <c r="AK21" s="17">
        <f t="shared" si="2"/>
        <v>32</v>
      </c>
      <c r="AL21" s="84">
        <f t="shared" si="2"/>
        <v>25</v>
      </c>
    </row>
    <row r="22" spans="1:38" s="2" customFormat="1" ht="19.95" customHeight="1" x14ac:dyDescent="0.3">
      <c r="A22" s="35"/>
      <c r="B22" s="135" t="s">
        <v>149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7"/>
    </row>
    <row r="23" spans="1:38" s="2" customFormat="1" ht="24.9" customHeight="1" x14ac:dyDescent="0.3">
      <c r="A23" s="36">
        <v>11</v>
      </c>
      <c r="B23" s="26" t="s">
        <v>30</v>
      </c>
      <c r="C23" s="5" t="s">
        <v>31</v>
      </c>
      <c r="D23" s="6" t="s">
        <v>7</v>
      </c>
      <c r="E23" s="65">
        <v>24</v>
      </c>
      <c r="F23" s="65">
        <v>24</v>
      </c>
      <c r="G23" s="65"/>
      <c r="H23" s="65"/>
      <c r="I23" s="65"/>
      <c r="J23" s="65"/>
      <c r="K23" s="12">
        <v>24</v>
      </c>
      <c r="L23" s="6"/>
      <c r="M23" s="6"/>
      <c r="N23" s="6"/>
      <c r="O23" s="6"/>
      <c r="P23" s="6">
        <v>3</v>
      </c>
      <c r="Q23" s="6" t="s">
        <v>170</v>
      </c>
      <c r="R23" s="68"/>
      <c r="S23" s="68"/>
      <c r="T23" s="68"/>
      <c r="U23" s="68"/>
      <c r="V23" s="68"/>
      <c r="W23" s="68"/>
      <c r="X23" s="68"/>
      <c r="Y23" s="6"/>
      <c r="Z23" s="6"/>
      <c r="AA23" s="6"/>
      <c r="AB23" s="6"/>
      <c r="AC23" s="6"/>
      <c r="AD23" s="6"/>
      <c r="AE23" s="68"/>
      <c r="AF23" s="68"/>
      <c r="AG23" s="68"/>
      <c r="AH23" s="68"/>
      <c r="AI23" s="68"/>
      <c r="AJ23" s="70"/>
      <c r="AK23" s="6">
        <f t="shared" ref="AK23:AK30" si="3">SUM(P23,W23,AC23,AI23)</f>
        <v>3</v>
      </c>
      <c r="AL23" s="37"/>
    </row>
    <row r="24" spans="1:38" s="2" customFormat="1" ht="24.9" customHeight="1" x14ac:dyDescent="0.3">
      <c r="A24" s="36">
        <v>12</v>
      </c>
      <c r="B24" s="26" t="s">
        <v>32</v>
      </c>
      <c r="C24" s="5" t="s">
        <v>33</v>
      </c>
      <c r="D24" s="6" t="s">
        <v>152</v>
      </c>
      <c r="E24" s="65">
        <v>12</v>
      </c>
      <c r="F24" s="65"/>
      <c r="G24" s="65">
        <v>12</v>
      </c>
      <c r="H24" s="65"/>
      <c r="I24" s="65"/>
      <c r="J24" s="65"/>
      <c r="K24" s="12"/>
      <c r="L24" s="6">
        <v>12</v>
      </c>
      <c r="M24" s="6"/>
      <c r="N24" s="6"/>
      <c r="O24" s="6"/>
      <c r="P24" s="6">
        <v>2</v>
      </c>
      <c r="Q24" s="6" t="s">
        <v>152</v>
      </c>
      <c r="R24" s="68"/>
      <c r="S24" s="68"/>
      <c r="T24" s="68"/>
      <c r="U24" s="68"/>
      <c r="V24" s="68"/>
      <c r="W24" s="68"/>
      <c r="X24" s="68"/>
      <c r="Y24" s="6"/>
      <c r="Z24" s="6"/>
      <c r="AA24" s="6"/>
      <c r="AB24" s="6"/>
      <c r="AC24" s="6"/>
      <c r="AD24" s="6"/>
      <c r="AE24" s="68"/>
      <c r="AF24" s="68"/>
      <c r="AG24" s="68"/>
      <c r="AH24" s="68"/>
      <c r="AI24" s="68"/>
      <c r="AJ24" s="70"/>
      <c r="AK24" s="6">
        <f t="shared" si="3"/>
        <v>2</v>
      </c>
      <c r="AL24" s="37">
        <v>2</v>
      </c>
    </row>
    <row r="25" spans="1:38" s="2" customFormat="1" ht="24.9" customHeight="1" x14ac:dyDescent="0.3">
      <c r="A25" s="36">
        <v>13</v>
      </c>
      <c r="B25" s="26" t="s">
        <v>34</v>
      </c>
      <c r="C25" s="5" t="s">
        <v>35</v>
      </c>
      <c r="D25" s="6" t="s">
        <v>6</v>
      </c>
      <c r="E25" s="65">
        <v>12</v>
      </c>
      <c r="F25" s="65">
        <v>12</v>
      </c>
      <c r="G25" s="65"/>
      <c r="H25" s="65"/>
      <c r="I25" s="65"/>
      <c r="J25" s="65"/>
      <c r="K25" s="12"/>
      <c r="L25" s="6"/>
      <c r="M25" s="6"/>
      <c r="N25" s="6"/>
      <c r="O25" s="6"/>
      <c r="P25" s="6"/>
      <c r="Q25" s="6"/>
      <c r="R25" s="68">
        <v>12</v>
      </c>
      <c r="S25" s="68"/>
      <c r="T25" s="68"/>
      <c r="U25" s="68"/>
      <c r="V25" s="68"/>
      <c r="W25" s="68">
        <v>2</v>
      </c>
      <c r="X25" s="68" t="s">
        <v>170</v>
      </c>
      <c r="Y25" s="6"/>
      <c r="Z25" s="6"/>
      <c r="AA25" s="6"/>
      <c r="AB25" s="6"/>
      <c r="AC25" s="6"/>
      <c r="AD25" s="6"/>
      <c r="AE25" s="68"/>
      <c r="AF25" s="68"/>
      <c r="AG25" s="68"/>
      <c r="AH25" s="68"/>
      <c r="AI25" s="68"/>
      <c r="AJ25" s="70"/>
      <c r="AK25" s="6">
        <f t="shared" si="3"/>
        <v>2</v>
      </c>
      <c r="AL25" s="37">
        <v>2</v>
      </c>
    </row>
    <row r="26" spans="1:38" s="2" customFormat="1" ht="24.9" customHeight="1" x14ac:dyDescent="0.3">
      <c r="A26" s="36">
        <v>14</v>
      </c>
      <c r="B26" s="26" t="s">
        <v>36</v>
      </c>
      <c r="C26" s="5" t="s">
        <v>37</v>
      </c>
      <c r="D26" s="6" t="s">
        <v>7</v>
      </c>
      <c r="E26" s="65">
        <v>24</v>
      </c>
      <c r="F26" s="65">
        <v>12</v>
      </c>
      <c r="G26" s="65">
        <v>12</v>
      </c>
      <c r="H26" s="65"/>
      <c r="I26" s="65"/>
      <c r="J26" s="65"/>
      <c r="K26" s="12">
        <v>12</v>
      </c>
      <c r="L26" s="6">
        <v>12</v>
      </c>
      <c r="M26" s="6"/>
      <c r="N26" s="6"/>
      <c r="O26" s="6"/>
      <c r="P26" s="6">
        <v>3</v>
      </c>
      <c r="Q26" s="6" t="s">
        <v>170</v>
      </c>
      <c r="R26" s="68"/>
      <c r="S26" s="68"/>
      <c r="T26" s="68"/>
      <c r="U26" s="68"/>
      <c r="V26" s="68"/>
      <c r="W26" s="68"/>
      <c r="X26" s="68"/>
      <c r="Y26" s="6"/>
      <c r="Z26" s="6"/>
      <c r="AA26" s="6"/>
      <c r="AB26" s="6"/>
      <c r="AC26" s="6"/>
      <c r="AD26" s="6"/>
      <c r="AE26" s="68"/>
      <c r="AF26" s="68"/>
      <c r="AG26" s="68"/>
      <c r="AH26" s="68"/>
      <c r="AI26" s="68"/>
      <c r="AJ26" s="70"/>
      <c r="AK26" s="6">
        <f t="shared" si="3"/>
        <v>3</v>
      </c>
      <c r="AL26" s="37">
        <v>3</v>
      </c>
    </row>
    <row r="27" spans="1:38" s="2" customFormat="1" ht="24.9" customHeight="1" x14ac:dyDescent="0.3">
      <c r="A27" s="36">
        <v>15</v>
      </c>
      <c r="B27" s="26" t="s">
        <v>65</v>
      </c>
      <c r="C27" s="5" t="s">
        <v>38</v>
      </c>
      <c r="D27" s="6" t="s">
        <v>89</v>
      </c>
      <c r="E27" s="65">
        <v>24</v>
      </c>
      <c r="F27" s="65">
        <v>12</v>
      </c>
      <c r="G27" s="65">
        <v>12</v>
      </c>
      <c r="H27" s="65"/>
      <c r="I27" s="65"/>
      <c r="J27" s="65"/>
      <c r="K27" s="9"/>
      <c r="L27" s="6"/>
      <c r="M27" s="6"/>
      <c r="N27" s="6"/>
      <c r="O27" s="6"/>
      <c r="P27" s="6"/>
      <c r="Q27" s="6"/>
      <c r="R27" s="68"/>
      <c r="S27" s="68"/>
      <c r="T27" s="68"/>
      <c r="U27" s="68"/>
      <c r="V27" s="68"/>
      <c r="W27" s="68"/>
      <c r="X27" s="68"/>
      <c r="Y27" s="6">
        <v>12</v>
      </c>
      <c r="Z27" s="6">
        <v>12</v>
      </c>
      <c r="AA27" s="6"/>
      <c r="AB27" s="6"/>
      <c r="AC27" s="6">
        <v>3</v>
      </c>
      <c r="AD27" s="6" t="s">
        <v>170</v>
      </c>
      <c r="AE27" s="68"/>
      <c r="AF27" s="68"/>
      <c r="AG27" s="68"/>
      <c r="AH27" s="68"/>
      <c r="AI27" s="68"/>
      <c r="AJ27" s="70"/>
      <c r="AK27" s="6">
        <f t="shared" si="3"/>
        <v>3</v>
      </c>
      <c r="AL27" s="37">
        <v>3</v>
      </c>
    </row>
    <row r="28" spans="1:38" s="2" customFormat="1" ht="24.9" customHeight="1" x14ac:dyDescent="0.3">
      <c r="A28" s="36">
        <v>16</v>
      </c>
      <c r="B28" s="26" t="s">
        <v>39</v>
      </c>
      <c r="C28" s="5" t="s">
        <v>40</v>
      </c>
      <c r="D28" s="6" t="s">
        <v>152</v>
      </c>
      <c r="E28" s="65">
        <v>12</v>
      </c>
      <c r="F28" s="65">
        <v>12</v>
      </c>
      <c r="G28" s="65"/>
      <c r="H28" s="65"/>
      <c r="I28" s="65"/>
      <c r="J28" s="65"/>
      <c r="K28" s="9">
        <v>12</v>
      </c>
      <c r="L28" s="6"/>
      <c r="M28" s="6"/>
      <c r="N28" s="6"/>
      <c r="O28" s="6"/>
      <c r="P28" s="6">
        <v>3</v>
      </c>
      <c r="Q28" s="6" t="s">
        <v>152</v>
      </c>
      <c r="R28" s="68"/>
      <c r="S28" s="68"/>
      <c r="T28" s="68"/>
      <c r="U28" s="68"/>
      <c r="V28" s="68"/>
      <c r="W28" s="68"/>
      <c r="X28" s="68"/>
      <c r="Y28" s="6"/>
      <c r="Z28" s="6"/>
      <c r="AA28" s="6"/>
      <c r="AB28" s="6"/>
      <c r="AC28" s="6"/>
      <c r="AD28" s="6"/>
      <c r="AE28" s="68"/>
      <c r="AF28" s="68"/>
      <c r="AG28" s="68"/>
      <c r="AH28" s="68"/>
      <c r="AI28" s="68"/>
      <c r="AJ28" s="70"/>
      <c r="AK28" s="6">
        <f t="shared" si="3"/>
        <v>3</v>
      </c>
      <c r="AL28" s="37">
        <v>3</v>
      </c>
    </row>
    <row r="29" spans="1:38" s="2" customFormat="1" ht="24.9" customHeight="1" x14ac:dyDescent="0.3">
      <c r="A29" s="36">
        <v>17</v>
      </c>
      <c r="B29" s="26" t="s">
        <v>41</v>
      </c>
      <c r="C29" s="5" t="s">
        <v>42</v>
      </c>
      <c r="D29" s="6" t="s">
        <v>152</v>
      </c>
      <c r="E29" s="65">
        <v>12</v>
      </c>
      <c r="F29" s="65"/>
      <c r="G29" s="65"/>
      <c r="H29" s="65">
        <v>12</v>
      </c>
      <c r="I29" s="65"/>
      <c r="J29" s="65"/>
      <c r="K29" s="9"/>
      <c r="L29" s="6"/>
      <c r="M29" s="6"/>
      <c r="N29" s="6"/>
      <c r="O29" s="6"/>
      <c r="P29" s="6"/>
      <c r="Q29" s="6"/>
      <c r="R29" s="68"/>
      <c r="S29" s="68"/>
      <c r="T29" s="68">
        <v>12</v>
      </c>
      <c r="U29" s="68"/>
      <c r="V29" s="68"/>
      <c r="W29" s="68">
        <v>2</v>
      </c>
      <c r="X29" s="68" t="s">
        <v>152</v>
      </c>
      <c r="Y29" s="6"/>
      <c r="Z29" s="6"/>
      <c r="AA29" s="6"/>
      <c r="AB29" s="6"/>
      <c r="AC29" s="6"/>
      <c r="AD29" s="6"/>
      <c r="AE29" s="68"/>
      <c r="AF29" s="68"/>
      <c r="AG29" s="68"/>
      <c r="AH29" s="68"/>
      <c r="AI29" s="68"/>
      <c r="AJ29" s="70"/>
      <c r="AK29" s="6">
        <f t="shared" si="3"/>
        <v>2</v>
      </c>
      <c r="AL29" s="37">
        <v>2</v>
      </c>
    </row>
    <row r="30" spans="1:38" s="42" customFormat="1" ht="24.9" customHeight="1" x14ac:dyDescent="0.3">
      <c r="A30" s="43">
        <v>18</v>
      </c>
      <c r="B30" s="44" t="s">
        <v>66</v>
      </c>
      <c r="C30" s="45" t="s">
        <v>43</v>
      </c>
      <c r="D30" s="46" t="s">
        <v>151</v>
      </c>
      <c r="E30" s="65">
        <v>108</v>
      </c>
      <c r="F30" s="65"/>
      <c r="G30" s="65"/>
      <c r="H30" s="65"/>
      <c r="I30" s="65">
        <v>108</v>
      </c>
      <c r="J30" s="65"/>
      <c r="K30" s="47"/>
      <c r="L30" s="46"/>
      <c r="M30" s="46"/>
      <c r="N30" s="46">
        <v>24</v>
      </c>
      <c r="O30" s="46"/>
      <c r="P30" s="46">
        <v>5</v>
      </c>
      <c r="Q30" s="46" t="s">
        <v>151</v>
      </c>
      <c r="R30" s="68"/>
      <c r="S30" s="68"/>
      <c r="T30" s="68"/>
      <c r="U30" s="68">
        <v>24</v>
      </c>
      <c r="V30" s="68"/>
      <c r="W30" s="68">
        <v>5</v>
      </c>
      <c r="X30" s="68" t="s">
        <v>151</v>
      </c>
      <c r="Y30" s="46"/>
      <c r="Z30" s="46"/>
      <c r="AA30" s="46"/>
      <c r="AB30" s="46">
        <v>24</v>
      </c>
      <c r="AC30" s="46">
        <v>10</v>
      </c>
      <c r="AD30" s="46" t="s">
        <v>151</v>
      </c>
      <c r="AE30" s="68"/>
      <c r="AF30" s="68"/>
      <c r="AG30" s="68"/>
      <c r="AH30" s="68">
        <v>36</v>
      </c>
      <c r="AI30" s="68">
        <v>10</v>
      </c>
      <c r="AJ30" s="70" t="s">
        <v>151</v>
      </c>
      <c r="AK30" s="6">
        <f t="shared" si="3"/>
        <v>30</v>
      </c>
      <c r="AL30" s="48">
        <v>10</v>
      </c>
    </row>
    <row r="31" spans="1:38" s="2" customFormat="1" ht="19.95" customHeight="1" x14ac:dyDescent="0.3">
      <c r="A31" s="35"/>
      <c r="B31" s="13"/>
      <c r="C31" s="16" t="s">
        <v>129</v>
      </c>
      <c r="D31" s="14"/>
      <c r="E31" s="17">
        <f t="shared" ref="E31:AL31" si="4">SUM(E23:E30)</f>
        <v>228</v>
      </c>
      <c r="F31" s="20">
        <f t="shared" si="4"/>
        <v>72</v>
      </c>
      <c r="G31" s="17">
        <f t="shared" si="4"/>
        <v>36</v>
      </c>
      <c r="H31" s="17">
        <f t="shared" si="4"/>
        <v>12</v>
      </c>
      <c r="I31" s="20">
        <f t="shared" si="4"/>
        <v>108</v>
      </c>
      <c r="J31" s="20">
        <f t="shared" si="4"/>
        <v>0</v>
      </c>
      <c r="K31" s="20">
        <f t="shared" si="4"/>
        <v>48</v>
      </c>
      <c r="L31" s="20">
        <f t="shared" si="4"/>
        <v>24</v>
      </c>
      <c r="M31" s="20">
        <f t="shared" si="4"/>
        <v>0</v>
      </c>
      <c r="N31" s="20">
        <f t="shared" si="4"/>
        <v>24</v>
      </c>
      <c r="O31" s="20">
        <f t="shared" si="4"/>
        <v>0</v>
      </c>
      <c r="P31" s="20">
        <f t="shared" si="4"/>
        <v>16</v>
      </c>
      <c r="Q31" s="74"/>
      <c r="R31" s="20">
        <f t="shared" si="4"/>
        <v>12</v>
      </c>
      <c r="S31" s="20">
        <f t="shared" si="4"/>
        <v>0</v>
      </c>
      <c r="T31" s="20">
        <f t="shared" si="4"/>
        <v>12</v>
      </c>
      <c r="U31" s="20">
        <f t="shared" si="4"/>
        <v>24</v>
      </c>
      <c r="V31" s="20">
        <f t="shared" si="4"/>
        <v>0</v>
      </c>
      <c r="W31" s="20">
        <f t="shared" si="4"/>
        <v>9</v>
      </c>
      <c r="X31" s="74"/>
      <c r="Y31" s="20">
        <f t="shared" si="4"/>
        <v>12</v>
      </c>
      <c r="Z31" s="20">
        <f t="shared" si="4"/>
        <v>12</v>
      </c>
      <c r="AA31" s="20">
        <f t="shared" si="4"/>
        <v>0</v>
      </c>
      <c r="AB31" s="20">
        <f t="shared" si="4"/>
        <v>24</v>
      </c>
      <c r="AC31" s="20">
        <f t="shared" si="4"/>
        <v>13</v>
      </c>
      <c r="AD31" s="74"/>
      <c r="AE31" s="73">
        <f t="shared" si="4"/>
        <v>0</v>
      </c>
      <c r="AF31" s="73">
        <f t="shared" si="4"/>
        <v>0</v>
      </c>
      <c r="AG31" s="73">
        <f t="shared" si="4"/>
        <v>0</v>
      </c>
      <c r="AH31" s="73">
        <f t="shared" si="4"/>
        <v>36</v>
      </c>
      <c r="AI31" s="73">
        <f t="shared" si="4"/>
        <v>10</v>
      </c>
      <c r="AJ31" s="74"/>
      <c r="AK31" s="20">
        <f t="shared" si="4"/>
        <v>48</v>
      </c>
      <c r="AL31" s="85">
        <f t="shared" si="4"/>
        <v>25</v>
      </c>
    </row>
    <row r="32" spans="1:38" ht="19.95" customHeight="1" thickBot="1" x14ac:dyDescent="0.35">
      <c r="A32" s="38"/>
      <c r="B32" s="160" t="s">
        <v>130</v>
      </c>
      <c r="C32" s="160"/>
      <c r="D32" s="39"/>
      <c r="E32" s="40">
        <f t="shared" ref="E32:AL32" si="5">E31+E21+E11</f>
        <v>486</v>
      </c>
      <c r="F32" s="41">
        <f t="shared" si="5"/>
        <v>198</v>
      </c>
      <c r="G32" s="40">
        <f t="shared" si="5"/>
        <v>96</v>
      </c>
      <c r="H32" s="40">
        <f t="shared" si="5"/>
        <v>48</v>
      </c>
      <c r="I32" s="41">
        <f t="shared" si="5"/>
        <v>108</v>
      </c>
      <c r="J32" s="40">
        <f t="shared" si="5"/>
        <v>36</v>
      </c>
      <c r="K32" s="40">
        <f t="shared" si="5"/>
        <v>108</v>
      </c>
      <c r="L32" s="40">
        <f t="shared" si="5"/>
        <v>48</v>
      </c>
      <c r="M32" s="40">
        <f t="shared" si="5"/>
        <v>0</v>
      </c>
      <c r="N32" s="40">
        <f t="shared" si="5"/>
        <v>24</v>
      </c>
      <c r="O32" s="40">
        <f t="shared" si="5"/>
        <v>18</v>
      </c>
      <c r="P32" s="40">
        <f t="shared" si="5"/>
        <v>30</v>
      </c>
      <c r="Q32" s="86"/>
      <c r="R32" s="40">
        <f t="shared" si="5"/>
        <v>36</v>
      </c>
      <c r="S32" s="40">
        <f t="shared" si="5"/>
        <v>24</v>
      </c>
      <c r="T32" s="40">
        <f t="shared" si="5"/>
        <v>36</v>
      </c>
      <c r="U32" s="40">
        <f t="shared" si="5"/>
        <v>24</v>
      </c>
      <c r="V32" s="40">
        <f t="shared" si="5"/>
        <v>18</v>
      </c>
      <c r="W32" s="40">
        <f t="shared" si="5"/>
        <v>23</v>
      </c>
      <c r="X32" s="86"/>
      <c r="Y32" s="40">
        <f t="shared" si="5"/>
        <v>54</v>
      </c>
      <c r="Z32" s="40">
        <f t="shared" si="5"/>
        <v>24</v>
      </c>
      <c r="AA32" s="40">
        <f t="shared" si="5"/>
        <v>12</v>
      </c>
      <c r="AB32" s="40">
        <f t="shared" si="5"/>
        <v>24</v>
      </c>
      <c r="AC32" s="40">
        <f t="shared" si="5"/>
        <v>23</v>
      </c>
      <c r="AD32" s="86"/>
      <c r="AE32" s="40">
        <f t="shared" si="5"/>
        <v>0</v>
      </c>
      <c r="AF32" s="40">
        <f t="shared" si="5"/>
        <v>0</v>
      </c>
      <c r="AG32" s="40">
        <f t="shared" si="5"/>
        <v>0</v>
      </c>
      <c r="AH32" s="40">
        <f t="shared" si="5"/>
        <v>36</v>
      </c>
      <c r="AI32" s="40">
        <f t="shared" si="5"/>
        <v>10</v>
      </c>
      <c r="AJ32" s="86"/>
      <c r="AK32" s="40">
        <f t="shared" si="5"/>
        <v>86</v>
      </c>
      <c r="AL32" s="87">
        <f t="shared" si="5"/>
        <v>50</v>
      </c>
    </row>
    <row r="33" spans="1:164" s="49" customFormat="1" x14ac:dyDescent="0.3">
      <c r="A33" s="61"/>
      <c r="B33" s="61"/>
      <c r="C33" s="61"/>
      <c r="D33" s="60"/>
      <c r="E33" s="60"/>
      <c r="F33" s="60"/>
      <c r="G33" s="60"/>
      <c r="H33" s="60"/>
      <c r="I33" s="60"/>
      <c r="J33" s="60"/>
      <c r="K33" s="50"/>
      <c r="L33" s="50"/>
      <c r="M33" s="50"/>
      <c r="N33" s="50"/>
      <c r="O33" s="50"/>
      <c r="P33" s="50"/>
      <c r="Q33" s="50"/>
      <c r="R33" s="50"/>
      <c r="S33" s="50"/>
      <c r="T33" s="50"/>
      <c r="U33" s="50"/>
      <c r="V33" s="50"/>
      <c r="W33" s="50"/>
      <c r="X33" s="50"/>
      <c r="Y33" s="50"/>
      <c r="Z33" s="50"/>
      <c r="AA33" s="50"/>
      <c r="AB33" s="50"/>
      <c r="AC33" s="50"/>
      <c r="AD33" s="50"/>
      <c r="AE33" s="50"/>
      <c r="AF33" s="50"/>
      <c r="AG33" s="50"/>
      <c r="AH33" s="50"/>
      <c r="AI33" s="50"/>
      <c r="AJ33" s="50"/>
      <c r="AK33" s="50"/>
      <c r="AL33" s="50"/>
      <c r="AM33" s="50"/>
      <c r="AN33" s="50"/>
      <c r="AO33" s="50"/>
      <c r="AP33" s="50"/>
      <c r="AQ33" s="50"/>
      <c r="AR33" s="50"/>
      <c r="AS33" s="50"/>
      <c r="AT33" s="50"/>
      <c r="AU33" s="50"/>
      <c r="AV33" s="50"/>
      <c r="AW33" s="50"/>
      <c r="AX33" s="50"/>
      <c r="AY33" s="50"/>
      <c r="AZ33" s="50"/>
      <c r="BA33" s="50"/>
      <c r="BB33" s="50"/>
      <c r="BC33" s="50"/>
      <c r="BD33" s="50"/>
      <c r="BE33" s="50"/>
      <c r="BF33" s="50"/>
      <c r="BG33" s="50"/>
      <c r="BH33" s="50"/>
      <c r="BI33" s="50"/>
      <c r="BJ33" s="50"/>
      <c r="BK33" s="50"/>
      <c r="BL33" s="50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0"/>
      <c r="CA33" s="50"/>
      <c r="CB33" s="50"/>
      <c r="CC33" s="50"/>
      <c r="CD33" s="50"/>
      <c r="CE33" s="50"/>
      <c r="CF33" s="50"/>
      <c r="CG33" s="50"/>
      <c r="CH33" s="50"/>
      <c r="CI33" s="50"/>
      <c r="CJ33" s="50"/>
      <c r="CK33" s="50"/>
      <c r="CL33" s="50"/>
      <c r="CM33" s="50"/>
      <c r="CN33" s="50"/>
      <c r="CO33" s="50"/>
      <c r="CP33" s="50"/>
      <c r="CQ33" s="50"/>
      <c r="CR33" s="50"/>
      <c r="CS33" s="50"/>
      <c r="CT33" s="50"/>
      <c r="CU33" s="50"/>
      <c r="CV33" s="50"/>
      <c r="CW33" s="50"/>
      <c r="CX33" s="50"/>
      <c r="CY33" s="50"/>
      <c r="CZ33" s="50"/>
      <c r="DA33" s="50"/>
      <c r="DB33" s="50"/>
      <c r="DC33" s="50"/>
      <c r="DD33" s="50"/>
      <c r="DE33" s="50"/>
      <c r="DF33" s="50"/>
      <c r="DG33" s="50"/>
      <c r="DH33" s="50"/>
      <c r="DI33" s="50"/>
      <c r="DJ33" s="50"/>
      <c r="DK33" s="50"/>
      <c r="DL33" s="50"/>
      <c r="DM33" s="50"/>
      <c r="DN33" s="50"/>
      <c r="DO33" s="50"/>
      <c r="DP33" s="50"/>
      <c r="DQ33" s="50"/>
      <c r="DR33" s="50"/>
      <c r="DS33" s="50"/>
      <c r="DT33" s="50"/>
      <c r="DU33" s="50"/>
      <c r="DV33" s="50"/>
      <c r="DW33" s="50"/>
      <c r="DX33" s="50"/>
      <c r="DY33" s="50"/>
      <c r="DZ33" s="50"/>
      <c r="EA33" s="50"/>
      <c r="EB33" s="50"/>
      <c r="EC33" s="50"/>
      <c r="ED33" s="50"/>
      <c r="EE33" s="50"/>
      <c r="EF33" s="50"/>
      <c r="EG33" s="50"/>
      <c r="EH33" s="50"/>
      <c r="EI33" s="50"/>
      <c r="EJ33" s="50"/>
      <c r="EK33" s="50"/>
      <c r="EL33" s="50"/>
      <c r="EM33" s="50"/>
    </row>
    <row r="34" spans="1:164" s="49" customFormat="1" ht="34.200000000000003" customHeight="1" x14ac:dyDescent="0.3">
      <c r="A34" s="91" t="s">
        <v>174</v>
      </c>
      <c r="B34" s="91"/>
      <c r="C34" s="91"/>
      <c r="D34" s="91"/>
      <c r="E34" s="91"/>
      <c r="F34" s="91"/>
      <c r="G34" s="91"/>
      <c r="H34" s="91"/>
      <c r="I34" s="91"/>
      <c r="J34" s="91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  <c r="EL34" s="50"/>
      <c r="EM34" s="50"/>
    </row>
    <row r="35" spans="1:164" s="49" customFormat="1" x14ac:dyDescent="0.3">
      <c r="A35" s="61"/>
      <c r="B35" s="61"/>
      <c r="C35" s="61"/>
      <c r="D35" s="60"/>
      <c r="E35" s="60"/>
      <c r="F35" s="60"/>
      <c r="G35" s="60"/>
      <c r="H35" s="60"/>
      <c r="I35" s="60"/>
      <c r="J35" s="60"/>
      <c r="K35" s="50"/>
      <c r="L35" s="50"/>
      <c r="M35" s="50"/>
      <c r="N35" s="50"/>
      <c r="O35" s="50"/>
      <c r="P35" s="50"/>
      <c r="Q35" s="50"/>
      <c r="R35" s="50"/>
      <c r="S35" s="50"/>
      <c r="T35" s="50"/>
      <c r="U35" s="50"/>
      <c r="V35" s="50"/>
      <c r="W35" s="50"/>
      <c r="X35" s="50"/>
      <c r="Y35" s="50"/>
      <c r="Z35" s="50"/>
      <c r="AA35" s="50"/>
      <c r="AB35" s="50"/>
      <c r="AC35" s="50"/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0"/>
      <c r="CA35" s="50"/>
      <c r="CB35" s="50"/>
      <c r="CC35" s="50"/>
      <c r="CD35" s="50"/>
      <c r="CE35" s="50"/>
      <c r="CF35" s="50"/>
      <c r="CG35" s="50"/>
      <c r="CH35" s="50"/>
      <c r="CI35" s="50"/>
      <c r="CJ35" s="50"/>
      <c r="CK35" s="50"/>
      <c r="CL35" s="50"/>
      <c r="CM35" s="50"/>
      <c r="CN35" s="50"/>
      <c r="CO35" s="50"/>
      <c r="CP35" s="50"/>
      <c r="CQ35" s="50"/>
      <c r="CR35" s="50"/>
      <c r="CS35" s="50"/>
      <c r="CT35" s="50"/>
      <c r="CU35" s="50"/>
      <c r="CV35" s="50"/>
      <c r="CW35" s="50"/>
      <c r="CX35" s="50"/>
      <c r="CY35" s="50"/>
      <c r="CZ35" s="50"/>
      <c r="DA35" s="50"/>
      <c r="DB35" s="50"/>
      <c r="DC35" s="50"/>
      <c r="DD35" s="50"/>
      <c r="DE35" s="50"/>
      <c r="DF35" s="50"/>
      <c r="DG35" s="50"/>
      <c r="DH35" s="50"/>
      <c r="DI35" s="50"/>
      <c r="DJ35" s="50"/>
      <c r="DK35" s="50"/>
      <c r="DL35" s="50"/>
      <c r="DM35" s="50"/>
      <c r="DN35" s="50"/>
      <c r="DO35" s="50"/>
      <c r="DP35" s="50"/>
      <c r="DQ35" s="50"/>
      <c r="DR35" s="50"/>
      <c r="DS35" s="50"/>
      <c r="DT35" s="50"/>
      <c r="DU35" s="50"/>
      <c r="DV35" s="50"/>
      <c r="DW35" s="50"/>
      <c r="DX35" s="50"/>
      <c r="DY35" s="50"/>
      <c r="DZ35" s="50"/>
      <c r="EA35" s="50"/>
      <c r="EB35" s="50"/>
      <c r="EC35" s="50"/>
      <c r="ED35" s="50"/>
      <c r="EE35" s="50"/>
      <c r="EF35" s="50"/>
      <c r="EG35" s="50"/>
      <c r="EH35" s="50"/>
      <c r="EI35" s="50"/>
      <c r="EJ35" s="50"/>
      <c r="EK35" s="50"/>
      <c r="EL35" s="50"/>
      <c r="EM35" s="50"/>
    </row>
    <row r="36" spans="1:164" s="82" customFormat="1" x14ac:dyDescent="0.3">
      <c r="A36" s="58" t="s">
        <v>178</v>
      </c>
      <c r="B36" s="58"/>
      <c r="C36" s="58"/>
      <c r="D36" s="58"/>
      <c r="E36" s="58"/>
      <c r="F36" s="58"/>
      <c r="G36" s="58"/>
      <c r="H36" s="58"/>
      <c r="I36" s="58"/>
      <c r="J36" s="58"/>
      <c r="K36" s="81"/>
      <c r="L36" s="81"/>
      <c r="M36" s="81"/>
      <c r="N36" s="81"/>
      <c r="O36" s="81"/>
      <c r="P36" s="81"/>
      <c r="Q36" s="81"/>
      <c r="R36" s="81"/>
      <c r="S36" s="81"/>
      <c r="T36" s="81"/>
      <c r="U36" s="81"/>
      <c r="V36" s="81"/>
      <c r="W36" s="81"/>
      <c r="X36" s="81"/>
      <c r="Y36" s="81"/>
      <c r="Z36" s="81"/>
      <c r="AA36" s="81"/>
      <c r="AB36" s="81"/>
      <c r="AC36" s="81"/>
      <c r="AD36" s="81"/>
      <c r="AE36" s="81"/>
      <c r="AF36" s="81"/>
      <c r="AG36" s="81"/>
      <c r="AH36" s="81"/>
      <c r="AI36" s="81"/>
      <c r="AJ36" s="81"/>
      <c r="AK36" s="81"/>
      <c r="AL36" s="81"/>
      <c r="AM36" s="81"/>
      <c r="AN36" s="81"/>
      <c r="AO36" s="81"/>
      <c r="AP36" s="81"/>
      <c r="AQ36" s="81"/>
      <c r="AR36" s="81"/>
      <c r="AS36" s="81"/>
      <c r="AT36" s="81"/>
      <c r="AU36" s="81"/>
      <c r="AV36" s="81"/>
      <c r="AW36" s="81"/>
      <c r="AX36" s="81"/>
      <c r="AY36" s="81"/>
      <c r="AZ36" s="81"/>
      <c r="BA36" s="81"/>
      <c r="BB36" s="81"/>
      <c r="BC36" s="81"/>
      <c r="BD36" s="81"/>
      <c r="BE36" s="81"/>
      <c r="BF36" s="81"/>
      <c r="BG36" s="81"/>
      <c r="BH36" s="81"/>
      <c r="BI36" s="81"/>
      <c r="BJ36" s="81"/>
      <c r="BK36" s="81"/>
      <c r="BL36" s="81"/>
      <c r="BM36" s="81"/>
      <c r="BN36" s="81"/>
      <c r="BO36" s="81"/>
      <c r="BP36" s="81"/>
      <c r="BQ36" s="81"/>
      <c r="BR36" s="81"/>
      <c r="BS36" s="81"/>
      <c r="BT36" s="81"/>
      <c r="BU36" s="81"/>
      <c r="BV36" s="81"/>
      <c r="BW36" s="81"/>
      <c r="BX36" s="81"/>
      <c r="BY36" s="81"/>
      <c r="BZ36" s="81"/>
      <c r="CA36" s="81"/>
      <c r="CB36" s="81"/>
      <c r="CC36" s="81"/>
      <c r="CD36" s="81"/>
      <c r="CE36" s="81"/>
      <c r="CF36" s="81"/>
      <c r="CG36" s="81"/>
      <c r="CH36" s="81"/>
      <c r="CI36" s="81"/>
      <c r="CJ36" s="81"/>
      <c r="CK36" s="81"/>
      <c r="CL36" s="81"/>
      <c r="CM36" s="81"/>
      <c r="CN36" s="81"/>
      <c r="CO36" s="81"/>
      <c r="CP36" s="81"/>
      <c r="CQ36" s="81"/>
      <c r="CR36" s="81"/>
      <c r="CS36" s="81"/>
      <c r="CT36" s="81"/>
      <c r="CU36" s="81"/>
      <c r="CV36" s="81"/>
      <c r="CW36" s="81"/>
      <c r="CX36" s="81"/>
      <c r="CY36" s="81"/>
      <c r="CZ36" s="81"/>
      <c r="DA36" s="81"/>
      <c r="DB36" s="81"/>
      <c r="DC36" s="81"/>
      <c r="DD36" s="81"/>
      <c r="DE36" s="81"/>
      <c r="DF36" s="81"/>
      <c r="DG36" s="81"/>
      <c r="DH36" s="81"/>
      <c r="DI36" s="81"/>
      <c r="DJ36" s="81"/>
      <c r="DK36" s="81"/>
      <c r="DL36" s="81"/>
      <c r="DM36" s="81"/>
      <c r="DN36" s="81"/>
      <c r="DO36" s="81"/>
      <c r="DP36" s="81"/>
      <c r="DQ36" s="81"/>
      <c r="DR36" s="81"/>
      <c r="DS36" s="81"/>
      <c r="DT36" s="81"/>
      <c r="DU36" s="81"/>
      <c r="DV36" s="81"/>
      <c r="DW36" s="81"/>
      <c r="DX36" s="81"/>
      <c r="DY36" s="81"/>
      <c r="DZ36" s="81"/>
      <c r="EA36" s="81"/>
      <c r="EB36" s="81"/>
      <c r="EC36" s="81"/>
      <c r="ED36" s="81"/>
      <c r="EE36" s="81"/>
      <c r="EF36" s="81"/>
      <c r="EG36" s="81"/>
      <c r="EH36" s="81"/>
      <c r="EI36" s="81"/>
      <c r="EJ36" s="81"/>
      <c r="EK36" s="81"/>
      <c r="EL36" s="81"/>
      <c r="EM36" s="81"/>
    </row>
    <row r="37" spans="1:164" s="49" customFormat="1" ht="13.8" x14ac:dyDescent="0.3">
      <c r="A37" s="63"/>
      <c r="B37" s="63"/>
      <c r="C37" s="63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/>
      <c r="V37" s="50"/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  <c r="EP37" s="50"/>
      <c r="EQ37" s="50"/>
    </row>
    <row r="38" spans="1:164" s="49" customFormat="1" ht="13.8" x14ac:dyDescent="0.3">
      <c r="A38" s="63"/>
      <c r="B38" s="63" t="s">
        <v>164</v>
      </c>
      <c r="C38" s="63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/>
      <c r="V38" s="50" t="s">
        <v>165</v>
      </c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  <c r="EP38" s="50"/>
      <c r="EQ38" s="50"/>
    </row>
    <row r="39" spans="1:164" s="49" customFormat="1" ht="13.8" x14ac:dyDescent="0.3">
      <c r="A39" s="63"/>
      <c r="B39" s="63" t="s">
        <v>166</v>
      </c>
      <c r="C39" s="63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 t="s">
        <v>167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  <c r="EP39" s="50"/>
      <c r="EQ39" s="50"/>
    </row>
    <row r="40" spans="1:164" s="49" customFormat="1" ht="13.8" x14ac:dyDescent="0.3">
      <c r="A40" s="63"/>
      <c r="B40" s="63"/>
      <c r="C40" s="63"/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0"/>
      <c r="P40" s="50"/>
      <c r="Q40" s="50"/>
      <c r="R40" s="50"/>
      <c r="S40" s="50"/>
      <c r="T40" s="50"/>
      <c r="U40" s="50" t="s">
        <v>168</v>
      </c>
      <c r="V40" s="50"/>
      <c r="W40" s="50"/>
      <c r="X40" s="50"/>
      <c r="Y40" s="50"/>
      <c r="Z40" s="50"/>
      <c r="AA40" s="50"/>
      <c r="AB40" s="50"/>
      <c r="AC40" s="50"/>
      <c r="AD40" s="50"/>
      <c r="AE40" s="50"/>
      <c r="AF40" s="50"/>
      <c r="AG40" s="50"/>
      <c r="AH40" s="50"/>
      <c r="AI40" s="50"/>
      <c r="AJ40" s="50"/>
      <c r="AK40" s="50"/>
      <c r="AL40" s="50"/>
      <c r="AM40" s="50"/>
      <c r="AN40" s="50"/>
      <c r="AO40" s="50"/>
      <c r="AP40" s="50"/>
      <c r="AQ40" s="50"/>
      <c r="AR40" s="50"/>
      <c r="AS40" s="50"/>
      <c r="AT40" s="50"/>
      <c r="AU40" s="50"/>
      <c r="AV40" s="50"/>
      <c r="AW40" s="50"/>
      <c r="AX40" s="50"/>
      <c r="AY40" s="50"/>
      <c r="AZ40" s="50"/>
      <c r="BA40" s="50"/>
      <c r="BB40" s="50"/>
      <c r="BC40" s="50"/>
      <c r="BD40" s="50"/>
      <c r="BE40" s="50"/>
      <c r="BF40" s="50"/>
      <c r="BG40" s="50"/>
      <c r="BH40" s="50"/>
      <c r="BI40" s="50"/>
      <c r="BJ40" s="50"/>
      <c r="BK40" s="50"/>
      <c r="BL40" s="50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0"/>
      <c r="CA40" s="50"/>
      <c r="CB40" s="50"/>
      <c r="CC40" s="50"/>
      <c r="CD40" s="50"/>
      <c r="CE40" s="50"/>
      <c r="CF40" s="50"/>
      <c r="CG40" s="50"/>
      <c r="CH40" s="50"/>
      <c r="CI40" s="50"/>
      <c r="CJ40" s="50"/>
      <c r="CK40" s="50"/>
      <c r="CL40" s="50"/>
      <c r="CM40" s="50"/>
      <c r="CN40" s="50"/>
      <c r="CO40" s="50"/>
      <c r="CP40" s="50"/>
      <c r="CQ40" s="50"/>
      <c r="CR40" s="50"/>
      <c r="CS40" s="50"/>
      <c r="CT40" s="50"/>
      <c r="CU40" s="50"/>
      <c r="CV40" s="50"/>
      <c r="CW40" s="50"/>
      <c r="CX40" s="50"/>
      <c r="CY40" s="50"/>
      <c r="CZ40" s="50"/>
      <c r="DA40" s="50"/>
      <c r="DB40" s="50"/>
      <c r="DC40" s="50"/>
      <c r="DD40" s="50"/>
      <c r="DE40" s="50"/>
      <c r="DF40" s="50"/>
      <c r="DG40" s="50"/>
      <c r="DH40" s="50"/>
      <c r="DI40" s="50"/>
      <c r="DJ40" s="50"/>
      <c r="DK40" s="50"/>
      <c r="DL40" s="50"/>
      <c r="DM40" s="50"/>
      <c r="DN40" s="50"/>
      <c r="DO40" s="50"/>
      <c r="DP40" s="50"/>
      <c r="DQ40" s="50"/>
      <c r="DR40" s="50"/>
      <c r="DS40" s="50"/>
      <c r="DT40" s="50"/>
      <c r="DU40" s="50"/>
      <c r="DV40" s="50"/>
      <c r="DW40" s="50"/>
      <c r="DX40" s="50"/>
      <c r="DY40" s="50"/>
      <c r="DZ40" s="50"/>
      <c r="EA40" s="50"/>
      <c r="EB40" s="50"/>
      <c r="EC40" s="50"/>
      <c r="ED40" s="50"/>
      <c r="EE40" s="50"/>
      <c r="EF40" s="50"/>
      <c r="EG40" s="50"/>
      <c r="EH40" s="50"/>
      <c r="EI40" s="50"/>
      <c r="EJ40" s="50"/>
      <c r="EK40" s="50"/>
      <c r="EL40" s="50"/>
      <c r="EM40" s="50"/>
      <c r="EN40" s="50"/>
      <c r="EO40" s="50"/>
      <c r="EP40" s="50"/>
      <c r="EQ40" s="50"/>
    </row>
    <row r="41" spans="1:164" s="49" customFormat="1" ht="14.4" thickBot="1" x14ac:dyDescent="0.35">
      <c r="A41" s="63"/>
      <c r="B41" s="63"/>
      <c r="C41" s="63"/>
      <c r="D41" s="50"/>
      <c r="E41" s="50"/>
      <c r="F41" s="50"/>
      <c r="G41" s="50"/>
      <c r="H41" s="50"/>
      <c r="I41" s="50"/>
      <c r="J41" s="50"/>
      <c r="K41" s="50"/>
      <c r="L41" s="50"/>
      <c r="M41" s="50"/>
      <c r="N41" s="50"/>
      <c r="O41" s="50"/>
      <c r="P41" s="50"/>
      <c r="Q41" s="50"/>
      <c r="R41" s="50"/>
      <c r="S41" s="50"/>
      <c r="T41" s="50"/>
      <c r="U41" s="50"/>
      <c r="V41" s="50"/>
      <c r="W41" s="50"/>
      <c r="X41" s="50"/>
      <c r="Y41" s="50"/>
      <c r="Z41" s="50"/>
      <c r="AA41" s="50"/>
      <c r="AB41" s="50"/>
      <c r="AC41" s="50"/>
      <c r="AD41" s="50"/>
      <c r="AE41" s="50"/>
      <c r="AF41" s="50"/>
      <c r="AG41" s="50"/>
      <c r="AH41" s="50"/>
      <c r="AI41" s="50"/>
      <c r="AJ41" s="50"/>
      <c r="AK41" s="50"/>
      <c r="AL41" s="50"/>
      <c r="AM41" s="50"/>
      <c r="AN41" s="50"/>
      <c r="AO41" s="50"/>
      <c r="AP41" s="50"/>
      <c r="AQ41" s="50"/>
      <c r="AR41" s="50"/>
      <c r="AS41" s="50"/>
      <c r="AT41" s="50"/>
      <c r="AU41" s="50"/>
      <c r="AV41" s="50"/>
      <c r="AW41" s="50"/>
      <c r="AX41" s="50"/>
      <c r="AY41" s="50"/>
      <c r="AZ41" s="50"/>
      <c r="BA41" s="50"/>
      <c r="BB41" s="50"/>
      <c r="BC41" s="50"/>
      <c r="BD41" s="50"/>
      <c r="BE41" s="50"/>
      <c r="BF41" s="50"/>
      <c r="BG41" s="50"/>
      <c r="BH41" s="50"/>
      <c r="BI41" s="50"/>
      <c r="BJ41" s="50"/>
      <c r="BK41" s="50"/>
      <c r="BL41" s="50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0"/>
      <c r="CA41" s="50"/>
      <c r="CB41" s="50"/>
      <c r="CC41" s="50"/>
      <c r="CD41" s="50"/>
      <c r="CE41" s="50"/>
      <c r="CF41" s="50"/>
      <c r="CG41" s="50"/>
      <c r="CH41" s="50"/>
      <c r="CI41" s="50"/>
      <c r="CJ41" s="50"/>
      <c r="CK41" s="50"/>
      <c r="CL41" s="50"/>
      <c r="CM41" s="50"/>
      <c r="CN41" s="50"/>
      <c r="CO41" s="50"/>
      <c r="CP41" s="50"/>
      <c r="CQ41" s="50"/>
      <c r="CR41" s="50"/>
      <c r="CS41" s="50"/>
      <c r="CT41" s="50"/>
      <c r="CU41" s="50"/>
      <c r="CV41" s="50"/>
      <c r="CW41" s="50"/>
      <c r="CX41" s="50"/>
      <c r="CY41" s="50"/>
      <c r="CZ41" s="50"/>
      <c r="DA41" s="50"/>
      <c r="DB41" s="50"/>
      <c r="DC41" s="50"/>
      <c r="DD41" s="50"/>
      <c r="DE41" s="50"/>
      <c r="DF41" s="50"/>
      <c r="DG41" s="50"/>
      <c r="DH41" s="50"/>
      <c r="DI41" s="50"/>
      <c r="DJ41" s="50"/>
      <c r="DK41" s="50"/>
      <c r="DL41" s="50"/>
      <c r="DM41" s="50"/>
      <c r="DN41" s="50"/>
      <c r="DO41" s="50"/>
      <c r="DP41" s="50"/>
      <c r="DQ41" s="50"/>
      <c r="DR41" s="50"/>
      <c r="DS41" s="50"/>
      <c r="DT41" s="50"/>
      <c r="DU41" s="50"/>
      <c r="DV41" s="50"/>
      <c r="DW41" s="50"/>
      <c r="DX41" s="50"/>
      <c r="DY41" s="50"/>
      <c r="DZ41" s="50"/>
      <c r="EA41" s="50"/>
      <c r="EB41" s="50"/>
      <c r="EC41" s="50"/>
      <c r="ED41" s="50"/>
      <c r="EE41" s="50"/>
      <c r="EF41" s="50"/>
      <c r="EG41" s="50"/>
      <c r="EH41" s="50"/>
      <c r="EI41" s="50"/>
      <c r="EJ41" s="50"/>
      <c r="EK41" s="50"/>
      <c r="EL41" s="50"/>
      <c r="EM41" s="50"/>
      <c r="EN41" s="50"/>
      <c r="EO41" s="50"/>
      <c r="EP41" s="50"/>
      <c r="EQ41" s="50"/>
    </row>
    <row r="42" spans="1:164" s="56" customFormat="1" ht="20.100000000000001" customHeight="1" thickTop="1" x14ac:dyDescent="0.3">
      <c r="A42" s="51" t="s">
        <v>157</v>
      </c>
      <c r="B42" s="52"/>
      <c r="C42" s="52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3"/>
      <c r="BK42" s="53"/>
      <c r="BL42" s="53"/>
      <c r="BM42" s="53"/>
      <c r="BN42" s="53"/>
      <c r="BO42" s="53"/>
      <c r="BP42" s="53"/>
      <c r="BQ42" s="53"/>
      <c r="BR42" s="53"/>
      <c r="BS42" s="53"/>
      <c r="BT42" s="53"/>
      <c r="BU42" s="53"/>
      <c r="BV42" s="53"/>
      <c r="BW42" s="53"/>
      <c r="BX42" s="53"/>
      <c r="BY42" s="53"/>
      <c r="BZ42" s="53"/>
      <c r="CA42" s="53"/>
      <c r="CB42" s="53"/>
      <c r="CC42" s="53"/>
      <c r="CD42" s="53"/>
      <c r="CE42" s="53"/>
      <c r="CF42" s="53"/>
      <c r="CG42" s="53"/>
      <c r="CH42" s="53"/>
      <c r="CI42" s="53"/>
      <c r="CJ42" s="53"/>
      <c r="CK42" s="53"/>
      <c r="CL42" s="53"/>
      <c r="CM42" s="53"/>
      <c r="CN42" s="53"/>
      <c r="CO42" s="53"/>
      <c r="CP42" s="53"/>
      <c r="CQ42" s="53"/>
      <c r="CR42" s="53"/>
      <c r="CS42" s="53"/>
      <c r="CT42" s="53"/>
      <c r="CU42" s="53"/>
      <c r="CV42" s="53"/>
      <c r="CW42" s="53"/>
      <c r="CX42" s="53"/>
      <c r="CY42" s="53"/>
      <c r="CZ42" s="53"/>
      <c r="DA42" s="53"/>
      <c r="DB42" s="53"/>
      <c r="DC42" s="53"/>
      <c r="DD42" s="53"/>
      <c r="DE42" s="53"/>
      <c r="DF42" s="53"/>
      <c r="DG42" s="53"/>
      <c r="DH42" s="53"/>
      <c r="DI42" s="53"/>
      <c r="DJ42" s="53"/>
      <c r="DK42" s="53"/>
      <c r="DL42" s="53"/>
      <c r="DM42" s="53"/>
      <c r="DN42" s="53"/>
      <c r="DO42" s="53"/>
      <c r="DP42" s="53"/>
      <c r="DQ42" s="53"/>
      <c r="DR42" s="53"/>
      <c r="DS42" s="53"/>
      <c r="DT42" s="53"/>
      <c r="DU42" s="53"/>
      <c r="DV42" s="53"/>
      <c r="DW42" s="53"/>
      <c r="DX42" s="53"/>
      <c r="DY42" s="53"/>
      <c r="DZ42" s="53"/>
      <c r="EA42" s="53"/>
      <c r="EB42" s="53"/>
      <c r="EC42" s="53"/>
      <c r="ED42" s="53"/>
      <c r="EE42" s="53"/>
      <c r="EF42" s="53"/>
      <c r="EG42" s="53"/>
      <c r="EH42" s="53"/>
      <c r="EI42" s="53"/>
      <c r="EJ42" s="53"/>
      <c r="EK42" s="53"/>
      <c r="EL42" s="53"/>
      <c r="EM42" s="53"/>
      <c r="EN42" s="53"/>
      <c r="EO42" s="53"/>
      <c r="EP42" s="53"/>
      <c r="EQ42" s="53"/>
      <c r="ER42" s="53"/>
      <c r="ES42" s="53"/>
      <c r="ET42" s="53"/>
      <c r="EU42" s="53"/>
      <c r="EV42" s="53"/>
      <c r="EW42" s="53"/>
      <c r="EX42" s="53"/>
      <c r="EY42" s="53"/>
      <c r="EZ42" s="53"/>
      <c r="FA42" s="53"/>
      <c r="FB42" s="53"/>
      <c r="FC42" s="53"/>
      <c r="FD42" s="53"/>
      <c r="FE42" s="53"/>
      <c r="FF42" s="53"/>
      <c r="FG42" s="54"/>
      <c r="FH42" s="55"/>
    </row>
    <row r="43" spans="1:164" s="56" customFormat="1" ht="20.100000000000001" customHeight="1" x14ac:dyDescent="0.3">
      <c r="A43" s="57" t="s">
        <v>172</v>
      </c>
      <c r="B43" s="58"/>
      <c r="C43" s="58"/>
      <c r="D43" s="54"/>
      <c r="E43" s="54"/>
      <c r="F43" s="54"/>
      <c r="G43" s="54"/>
      <c r="H43" s="54"/>
      <c r="I43" s="54"/>
      <c r="J43" s="54"/>
      <c r="K43" s="54"/>
      <c r="L43" s="54"/>
      <c r="M43" s="54"/>
      <c r="N43" s="54"/>
      <c r="O43" s="54"/>
      <c r="P43" s="54"/>
      <c r="Q43" s="54"/>
      <c r="R43" s="54"/>
      <c r="S43" s="54"/>
      <c r="T43" s="54"/>
      <c r="U43" s="54"/>
      <c r="V43" s="54"/>
      <c r="W43" s="54"/>
      <c r="X43" s="54"/>
      <c r="Y43" s="54"/>
      <c r="Z43" s="54"/>
      <c r="AA43" s="54"/>
      <c r="AB43" s="54"/>
      <c r="AC43" s="54"/>
      <c r="AD43" s="54"/>
      <c r="AE43" s="54"/>
      <c r="AF43" s="54"/>
      <c r="AG43" s="54"/>
      <c r="AH43" s="54"/>
      <c r="AI43" s="54"/>
      <c r="AJ43" s="54"/>
      <c r="AK43" s="54"/>
      <c r="AL43" s="54"/>
      <c r="AM43" s="54"/>
      <c r="AN43" s="54"/>
      <c r="AO43" s="54"/>
      <c r="AP43" s="54"/>
      <c r="AQ43" s="54"/>
      <c r="AR43" s="54"/>
      <c r="AS43" s="54"/>
      <c r="AT43" s="54"/>
      <c r="AU43" s="54"/>
      <c r="AV43" s="54"/>
      <c r="AW43" s="54"/>
      <c r="AX43" s="59"/>
      <c r="AY43" s="54"/>
      <c r="AZ43" s="54"/>
      <c r="BA43" s="54"/>
      <c r="BB43" s="54"/>
      <c r="BC43" s="59"/>
      <c r="BD43" s="54"/>
      <c r="BE43" s="54"/>
      <c r="BF43" s="54"/>
      <c r="BG43" s="54"/>
      <c r="BH43" s="54"/>
      <c r="BI43" s="54"/>
      <c r="BJ43" s="54"/>
      <c r="BK43" s="54"/>
      <c r="BL43" s="54"/>
      <c r="BM43" s="54"/>
      <c r="BN43" s="54"/>
      <c r="BO43" s="54"/>
      <c r="BP43" s="54"/>
      <c r="BQ43" s="54"/>
      <c r="BR43" s="54"/>
      <c r="BS43" s="54"/>
      <c r="BT43" s="54"/>
      <c r="BU43" s="54"/>
      <c r="BV43" s="54"/>
      <c r="BW43" s="54"/>
      <c r="BX43" s="54"/>
      <c r="BY43" s="54"/>
      <c r="BZ43" s="54"/>
      <c r="CA43" s="54"/>
      <c r="CB43" s="54"/>
      <c r="CC43" s="54"/>
      <c r="CD43" s="54"/>
      <c r="CE43" s="54"/>
      <c r="CF43" s="54"/>
      <c r="CG43" s="54"/>
      <c r="CH43" s="54"/>
      <c r="CI43" s="54"/>
      <c r="CJ43" s="54"/>
      <c r="CK43" s="54"/>
      <c r="CL43" s="54"/>
      <c r="CM43" s="54"/>
      <c r="CN43" s="54"/>
      <c r="CO43" s="54"/>
      <c r="CP43" s="54"/>
      <c r="CQ43" s="54"/>
      <c r="CR43" s="54"/>
      <c r="CS43" s="54"/>
      <c r="CT43" s="54"/>
      <c r="CU43" s="54"/>
      <c r="CV43" s="54"/>
      <c r="CW43" s="54"/>
      <c r="CX43" s="54"/>
      <c r="CY43" s="54"/>
      <c r="CZ43" s="54"/>
      <c r="DA43" s="54"/>
      <c r="DB43" s="54"/>
      <c r="DC43" s="54"/>
      <c r="DD43" s="54"/>
      <c r="DE43" s="54"/>
      <c r="DF43" s="54"/>
      <c r="DG43" s="54"/>
      <c r="DH43" s="54"/>
      <c r="DI43" s="54"/>
      <c r="DJ43" s="54"/>
      <c r="DK43" s="54"/>
      <c r="DL43" s="54"/>
      <c r="DM43" s="54"/>
      <c r="DN43" s="54"/>
      <c r="DO43" s="54"/>
      <c r="DP43" s="54"/>
      <c r="DQ43" s="54"/>
      <c r="DR43" s="54"/>
      <c r="DS43" s="54"/>
      <c r="DT43" s="54"/>
      <c r="DU43" s="54"/>
      <c r="DV43" s="54"/>
      <c r="DW43" s="54"/>
      <c r="DX43" s="54"/>
      <c r="DY43" s="54"/>
      <c r="DZ43" s="54"/>
      <c r="EA43" s="54"/>
      <c r="EB43" s="54"/>
      <c r="EC43" s="54"/>
      <c r="ED43" s="54"/>
      <c r="EE43" s="54"/>
      <c r="EF43" s="54"/>
      <c r="EG43" s="54"/>
      <c r="EH43" s="54"/>
      <c r="EI43" s="54"/>
      <c r="EJ43" s="54"/>
      <c r="EK43" s="54"/>
      <c r="EL43" s="54"/>
      <c r="EM43" s="54"/>
      <c r="EN43" s="54"/>
      <c r="EO43" s="54"/>
      <c r="EP43" s="54"/>
      <c r="EQ43" s="54"/>
      <c r="ER43" s="54"/>
      <c r="ES43" s="54"/>
      <c r="ET43" s="54"/>
      <c r="EU43" s="54"/>
      <c r="EV43" s="54"/>
      <c r="EW43" s="54"/>
      <c r="EX43" s="54"/>
      <c r="EY43" s="54"/>
      <c r="EZ43" s="54"/>
      <c r="FA43" s="54"/>
      <c r="FB43" s="54"/>
      <c r="FC43" s="54"/>
      <c r="FD43" s="54"/>
      <c r="FE43" s="54"/>
      <c r="FF43" s="54"/>
      <c r="FG43" s="54"/>
      <c r="FH43" s="55"/>
    </row>
    <row r="44" spans="1:164" s="56" customFormat="1" ht="20.100000000000001" customHeight="1" x14ac:dyDescent="0.3">
      <c r="A44" s="57" t="s">
        <v>177</v>
      </c>
      <c r="B44" s="58"/>
      <c r="C44" s="58"/>
      <c r="D44" s="54"/>
      <c r="E44" s="54"/>
      <c r="F44" s="54"/>
      <c r="G44" s="54"/>
      <c r="H44" s="54"/>
      <c r="I44" s="54"/>
      <c r="J44" s="54"/>
      <c r="K44" s="54"/>
      <c r="L44" s="54"/>
      <c r="M44" s="54"/>
      <c r="N44" s="54"/>
      <c r="O44" s="54"/>
      <c r="P44" s="54"/>
      <c r="Q44" s="54"/>
      <c r="R44" s="54"/>
      <c r="S44" s="54"/>
      <c r="T44" s="54"/>
      <c r="U44" s="54"/>
      <c r="V44" s="54"/>
      <c r="W44" s="54"/>
      <c r="X44" s="54"/>
      <c r="Y44" s="54"/>
      <c r="Z44" s="54"/>
      <c r="AA44" s="54"/>
      <c r="AB44" s="54"/>
      <c r="AC44" s="54"/>
      <c r="AD44" s="54"/>
      <c r="AE44" s="54"/>
      <c r="AF44" s="54"/>
      <c r="AG44" s="54"/>
      <c r="AH44" s="54"/>
      <c r="AI44" s="54"/>
      <c r="AJ44" s="54"/>
      <c r="AK44" s="54"/>
      <c r="AL44" s="54"/>
      <c r="AM44" s="54"/>
      <c r="AN44" s="54"/>
      <c r="AO44" s="54"/>
      <c r="AP44" s="54"/>
      <c r="AQ44" s="54"/>
      <c r="AR44" s="54"/>
      <c r="AS44" s="54"/>
      <c r="AT44" s="54"/>
      <c r="AU44" s="54"/>
      <c r="AV44" s="54"/>
      <c r="AW44" s="54"/>
      <c r="AX44" s="54"/>
      <c r="AY44" s="54"/>
      <c r="AZ44" s="54"/>
      <c r="BA44" s="54"/>
      <c r="BB44" s="54"/>
      <c r="BC44" s="54"/>
      <c r="BD44" s="54"/>
      <c r="BE44" s="54"/>
      <c r="BF44" s="54"/>
      <c r="BG44" s="54"/>
      <c r="BH44" s="54"/>
      <c r="BI44" s="54"/>
      <c r="BJ44" s="54"/>
      <c r="BK44" s="54"/>
      <c r="BL44" s="54"/>
      <c r="BM44" s="54"/>
      <c r="BN44" s="54"/>
      <c r="BO44" s="54"/>
      <c r="BP44" s="54"/>
      <c r="BQ44" s="54"/>
      <c r="BR44" s="54"/>
      <c r="BS44" s="54"/>
      <c r="BT44" s="54"/>
      <c r="BU44" s="54"/>
      <c r="BV44" s="54"/>
      <c r="BW44" s="54"/>
      <c r="BX44" s="54"/>
      <c r="BY44" s="54"/>
      <c r="BZ44" s="54"/>
      <c r="CA44" s="54"/>
      <c r="CB44" s="54"/>
      <c r="CC44" s="54"/>
      <c r="CD44" s="54"/>
      <c r="CE44" s="54"/>
      <c r="CF44" s="54"/>
      <c r="CG44" s="54"/>
      <c r="CH44" s="54"/>
      <c r="CI44" s="54"/>
      <c r="CJ44" s="54"/>
      <c r="CK44" s="54"/>
      <c r="CL44" s="54"/>
      <c r="CM44" s="54"/>
      <c r="CN44" s="54"/>
      <c r="CO44" s="54"/>
      <c r="CP44" s="54"/>
      <c r="CQ44" s="54"/>
      <c r="CR44" s="54"/>
      <c r="CS44" s="54"/>
      <c r="CT44" s="54"/>
      <c r="CU44" s="54"/>
      <c r="CV44" s="54"/>
      <c r="CW44" s="54"/>
      <c r="CX44" s="54"/>
      <c r="CY44" s="54"/>
      <c r="CZ44" s="54"/>
      <c r="DA44" s="54"/>
      <c r="DB44" s="54"/>
      <c r="DC44" s="54"/>
      <c r="DD44" s="54"/>
      <c r="DE44" s="54"/>
      <c r="DF44" s="54"/>
      <c r="DG44" s="54"/>
      <c r="DH44" s="54"/>
      <c r="DI44" s="54"/>
      <c r="DJ44" s="54"/>
      <c r="DK44" s="54"/>
      <c r="DL44" s="54"/>
      <c r="DM44" s="54"/>
      <c r="DN44" s="54"/>
      <c r="DO44" s="54"/>
      <c r="DP44" s="54"/>
      <c r="DQ44" s="54"/>
      <c r="DR44" s="54"/>
      <c r="DS44" s="54"/>
      <c r="DT44" s="54"/>
      <c r="DU44" s="54"/>
      <c r="DV44" s="54"/>
      <c r="DW44" s="54"/>
      <c r="DX44" s="54"/>
      <c r="DY44" s="54"/>
      <c r="DZ44" s="54"/>
      <c r="EA44" s="54"/>
      <c r="EB44" s="54"/>
      <c r="EC44" s="54"/>
      <c r="ED44" s="54"/>
      <c r="EE44" s="54"/>
      <c r="EF44" s="54"/>
      <c r="EG44" s="54"/>
      <c r="EH44" s="54"/>
      <c r="EI44" s="54"/>
      <c r="EJ44" s="54"/>
      <c r="EK44" s="54"/>
      <c r="EL44" s="54"/>
      <c r="EM44" s="54"/>
      <c r="EN44" s="54"/>
      <c r="EO44" s="54"/>
      <c r="EP44" s="54"/>
      <c r="EQ44" s="54"/>
      <c r="ER44" s="54"/>
      <c r="ES44" s="54"/>
      <c r="ET44" s="54"/>
      <c r="EU44" s="54"/>
      <c r="EV44" s="54"/>
      <c r="EW44" s="54"/>
      <c r="EX44" s="54"/>
      <c r="EY44" s="54"/>
      <c r="EZ44" s="54"/>
      <c r="FA44" s="54"/>
      <c r="FB44" s="54"/>
      <c r="FC44" s="54"/>
      <c r="FD44" s="54"/>
      <c r="FE44" s="54"/>
      <c r="FF44" s="54"/>
      <c r="FG44" s="54"/>
      <c r="FH44" s="55"/>
    </row>
    <row r="45" spans="1:164" s="56" customFormat="1" ht="20.100000000000001" customHeight="1" thickBot="1" x14ac:dyDescent="0.35">
      <c r="A45" s="57" t="s">
        <v>169</v>
      </c>
      <c r="B45" s="61"/>
      <c r="C45" s="61"/>
      <c r="D45" s="60"/>
      <c r="E45" s="60"/>
      <c r="F45" s="60"/>
      <c r="G45" s="60"/>
      <c r="H45" s="60"/>
      <c r="I45" s="60"/>
      <c r="J45" s="60"/>
      <c r="K45" s="60"/>
      <c r="L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  <c r="Y45" s="60"/>
      <c r="Z45" s="60"/>
      <c r="AA45" s="60"/>
      <c r="AB45" s="60"/>
      <c r="AC45" s="60"/>
      <c r="AD45" s="60"/>
      <c r="AE45" s="60"/>
      <c r="AF45" s="60"/>
      <c r="AG45" s="60"/>
      <c r="AH45" s="60"/>
      <c r="AI45" s="60"/>
      <c r="AJ45" s="60"/>
      <c r="AK45" s="60"/>
      <c r="AL45" s="60"/>
      <c r="AM45" s="60"/>
      <c r="AN45" s="60"/>
      <c r="AO45" s="60"/>
      <c r="AP45" s="60"/>
      <c r="AQ45" s="60"/>
      <c r="AR45" s="60"/>
      <c r="AS45" s="60"/>
      <c r="AT45" s="60"/>
      <c r="AU45" s="60"/>
      <c r="AV45" s="60"/>
      <c r="AW45" s="60"/>
      <c r="AX45" s="60"/>
      <c r="AY45" s="60"/>
      <c r="AZ45" s="60"/>
      <c r="BA45" s="60"/>
      <c r="BB45" s="60"/>
      <c r="BC45" s="60"/>
      <c r="BD45" s="60"/>
      <c r="BE45" s="60"/>
      <c r="BF45" s="60"/>
      <c r="BG45" s="60"/>
      <c r="BH45" s="60"/>
      <c r="BI45" s="60"/>
      <c r="BJ45" s="60"/>
      <c r="BK45" s="60"/>
      <c r="BL45" s="60"/>
      <c r="BM45" s="60"/>
      <c r="BN45" s="60"/>
      <c r="BO45" s="60"/>
      <c r="BP45" s="60"/>
      <c r="BQ45" s="60"/>
      <c r="BR45" s="60"/>
      <c r="BS45" s="60"/>
      <c r="BT45" s="60"/>
      <c r="BU45" s="60"/>
      <c r="BV45" s="60"/>
      <c r="BW45" s="60"/>
      <c r="BX45" s="60"/>
      <c r="BY45" s="60"/>
      <c r="BZ45" s="60"/>
      <c r="CA45" s="60"/>
      <c r="CB45" s="60"/>
      <c r="CC45" s="60"/>
      <c r="CD45" s="60"/>
      <c r="CE45" s="60"/>
      <c r="CF45" s="60"/>
      <c r="CG45" s="60"/>
      <c r="CH45" s="60"/>
      <c r="CI45" s="60"/>
      <c r="CJ45" s="60"/>
      <c r="CK45" s="60"/>
      <c r="CL45" s="60"/>
      <c r="CM45" s="60"/>
      <c r="CN45" s="60"/>
      <c r="CO45" s="60"/>
      <c r="CP45" s="60"/>
      <c r="CQ45" s="60"/>
      <c r="CR45" s="60"/>
      <c r="CS45" s="60"/>
      <c r="CT45" s="60"/>
      <c r="CU45" s="60"/>
      <c r="CV45" s="60"/>
      <c r="CW45" s="60"/>
      <c r="CX45" s="60"/>
      <c r="CY45" s="60"/>
      <c r="CZ45" s="60"/>
      <c r="DA45" s="60"/>
      <c r="DB45" s="60"/>
      <c r="DC45" s="60"/>
      <c r="DD45" s="60"/>
      <c r="DE45" s="60"/>
      <c r="DF45" s="60"/>
      <c r="DG45" s="60"/>
      <c r="DH45" s="60"/>
      <c r="DI45" s="60"/>
      <c r="DJ45" s="60"/>
      <c r="DK45" s="60"/>
      <c r="DL45" s="60"/>
      <c r="DM45" s="60"/>
      <c r="DN45" s="60"/>
      <c r="DO45" s="60"/>
      <c r="DP45" s="60"/>
      <c r="DQ45" s="60"/>
      <c r="DR45" s="60"/>
      <c r="DS45" s="60"/>
      <c r="DT45" s="60"/>
      <c r="DU45" s="60"/>
      <c r="DV45" s="60"/>
      <c r="DW45" s="60"/>
      <c r="DX45" s="60"/>
      <c r="DY45" s="60"/>
      <c r="DZ45" s="60"/>
      <c r="EA45" s="60"/>
      <c r="EB45" s="60"/>
      <c r="EC45" s="60"/>
      <c r="ED45" s="60"/>
      <c r="EE45" s="60"/>
      <c r="EF45" s="60"/>
      <c r="EG45" s="60"/>
      <c r="EH45" s="60"/>
      <c r="EI45" s="60"/>
      <c r="EJ45" s="60"/>
      <c r="EK45" s="60"/>
      <c r="EL45" s="60"/>
      <c r="EM45" s="60"/>
      <c r="EN45" s="60"/>
      <c r="EO45" s="60"/>
      <c r="EP45" s="60"/>
      <c r="EQ45" s="60"/>
      <c r="ER45" s="60"/>
      <c r="ES45" s="60"/>
      <c r="ET45" s="60"/>
      <c r="EU45" s="60"/>
      <c r="EV45" s="60"/>
      <c r="EW45" s="60"/>
      <c r="EX45" s="60"/>
      <c r="EY45" s="60"/>
      <c r="EZ45" s="60"/>
      <c r="FA45" s="60"/>
      <c r="FB45" s="60"/>
      <c r="FC45" s="60"/>
      <c r="FD45" s="60"/>
      <c r="FE45" s="60"/>
      <c r="FF45" s="60"/>
      <c r="FG45" s="54"/>
      <c r="FH45" s="55"/>
    </row>
    <row r="46" spans="1:164" ht="24.9" customHeight="1" x14ac:dyDescent="0.3">
      <c r="A46" s="155" t="s">
        <v>138</v>
      </c>
      <c r="B46" s="157" t="s">
        <v>8</v>
      </c>
      <c r="C46" s="138" t="s">
        <v>0</v>
      </c>
      <c r="D46" s="157" t="s">
        <v>1</v>
      </c>
      <c r="E46" s="138" t="s">
        <v>2</v>
      </c>
      <c r="F46" s="138"/>
      <c r="G46" s="138"/>
      <c r="H46" s="138"/>
      <c r="I46" s="138"/>
      <c r="J46" s="138"/>
      <c r="K46" s="161" t="s">
        <v>10</v>
      </c>
      <c r="L46" s="162"/>
      <c r="M46" s="162"/>
      <c r="N46" s="162"/>
      <c r="O46" s="162"/>
      <c r="P46" s="162"/>
      <c r="Q46" s="162"/>
      <c r="R46" s="162"/>
      <c r="S46" s="162"/>
      <c r="T46" s="162"/>
      <c r="U46" s="162"/>
      <c r="V46" s="162"/>
      <c r="W46" s="162"/>
      <c r="X46" s="163"/>
      <c r="Y46" s="146" t="s">
        <v>11</v>
      </c>
      <c r="Z46" s="147"/>
      <c r="AA46" s="147"/>
      <c r="AB46" s="147"/>
      <c r="AC46" s="147"/>
      <c r="AD46" s="147"/>
      <c r="AE46" s="147"/>
      <c r="AF46" s="147"/>
      <c r="AG46" s="147"/>
      <c r="AH46" s="147"/>
      <c r="AI46" s="147"/>
      <c r="AJ46" s="148"/>
      <c r="AK46" s="102" t="s">
        <v>163</v>
      </c>
      <c r="AL46" s="169" t="s">
        <v>162</v>
      </c>
    </row>
    <row r="47" spans="1:164" ht="24.9" customHeight="1" x14ac:dyDescent="0.3">
      <c r="A47" s="156"/>
      <c r="B47" s="158"/>
      <c r="C47" s="139"/>
      <c r="D47" s="158"/>
      <c r="E47" s="139"/>
      <c r="F47" s="139"/>
      <c r="G47" s="139"/>
      <c r="H47" s="139"/>
      <c r="I47" s="139"/>
      <c r="J47" s="139"/>
      <c r="K47" s="124" t="s">
        <v>139</v>
      </c>
      <c r="L47" s="125"/>
      <c r="M47" s="125"/>
      <c r="N47" s="125"/>
      <c r="O47" s="125"/>
      <c r="P47" s="125"/>
      <c r="Q47" s="126"/>
      <c r="R47" s="128" t="s">
        <v>140</v>
      </c>
      <c r="S47" s="129"/>
      <c r="T47" s="129"/>
      <c r="U47" s="129"/>
      <c r="V47" s="129"/>
      <c r="W47" s="129"/>
      <c r="X47" s="130"/>
      <c r="Y47" s="124" t="s">
        <v>141</v>
      </c>
      <c r="Z47" s="125"/>
      <c r="AA47" s="125"/>
      <c r="AB47" s="125"/>
      <c r="AC47" s="125"/>
      <c r="AD47" s="126"/>
      <c r="AE47" s="139" t="s">
        <v>142</v>
      </c>
      <c r="AF47" s="139"/>
      <c r="AG47" s="139"/>
      <c r="AH47" s="139"/>
      <c r="AI47" s="139"/>
      <c r="AJ47" s="139"/>
      <c r="AK47" s="103"/>
      <c r="AL47" s="170"/>
    </row>
    <row r="48" spans="1:164" ht="15" customHeight="1" x14ac:dyDescent="0.3">
      <c r="A48" s="156"/>
      <c r="B48" s="158"/>
      <c r="C48" s="139"/>
      <c r="D48" s="158"/>
      <c r="E48" s="127" t="s">
        <v>3</v>
      </c>
      <c r="F48" s="127" t="s">
        <v>4</v>
      </c>
      <c r="G48" s="123" t="s">
        <v>158</v>
      </c>
      <c r="H48" s="123" t="s">
        <v>159</v>
      </c>
      <c r="I48" s="123" t="s">
        <v>160</v>
      </c>
      <c r="J48" s="134" t="s">
        <v>161</v>
      </c>
      <c r="K48" s="127" t="s">
        <v>4</v>
      </c>
      <c r="L48" s="123" t="s">
        <v>158</v>
      </c>
      <c r="M48" s="123" t="s">
        <v>159</v>
      </c>
      <c r="N48" s="123" t="s">
        <v>160</v>
      </c>
      <c r="O48" s="134" t="s">
        <v>161</v>
      </c>
      <c r="P48" s="127" t="s">
        <v>9</v>
      </c>
      <c r="Q48" s="100" t="s">
        <v>1</v>
      </c>
      <c r="R48" s="127" t="s">
        <v>4</v>
      </c>
      <c r="S48" s="123" t="s">
        <v>158</v>
      </c>
      <c r="T48" s="123" t="s">
        <v>159</v>
      </c>
      <c r="U48" s="123" t="s">
        <v>160</v>
      </c>
      <c r="V48" s="134" t="s">
        <v>161</v>
      </c>
      <c r="W48" s="127" t="s">
        <v>9</v>
      </c>
      <c r="X48" s="100" t="s">
        <v>1</v>
      </c>
      <c r="Y48" s="127" t="s">
        <v>4</v>
      </c>
      <c r="Z48" s="123" t="s">
        <v>158</v>
      </c>
      <c r="AA48" s="123" t="s">
        <v>159</v>
      </c>
      <c r="AB48" s="123" t="s">
        <v>160</v>
      </c>
      <c r="AC48" s="127" t="s">
        <v>9</v>
      </c>
      <c r="AD48" s="100" t="s">
        <v>1</v>
      </c>
      <c r="AE48" s="127" t="s">
        <v>4</v>
      </c>
      <c r="AF48" s="123" t="s">
        <v>158</v>
      </c>
      <c r="AG48" s="123" t="s">
        <v>159</v>
      </c>
      <c r="AH48" s="123" t="s">
        <v>160</v>
      </c>
      <c r="AI48" s="127" t="s">
        <v>9</v>
      </c>
      <c r="AJ48" s="100" t="s">
        <v>1</v>
      </c>
      <c r="AK48" s="103"/>
      <c r="AL48" s="170"/>
    </row>
    <row r="49" spans="1:38" ht="105" customHeight="1" x14ac:dyDescent="0.3">
      <c r="A49" s="156"/>
      <c r="B49" s="158"/>
      <c r="C49" s="139"/>
      <c r="D49" s="158"/>
      <c r="E49" s="127"/>
      <c r="F49" s="127"/>
      <c r="G49" s="123"/>
      <c r="H49" s="123"/>
      <c r="I49" s="123"/>
      <c r="J49" s="134"/>
      <c r="K49" s="127"/>
      <c r="L49" s="123"/>
      <c r="M49" s="123"/>
      <c r="N49" s="123"/>
      <c r="O49" s="134"/>
      <c r="P49" s="127"/>
      <c r="Q49" s="101"/>
      <c r="R49" s="127"/>
      <c r="S49" s="123"/>
      <c r="T49" s="123"/>
      <c r="U49" s="123"/>
      <c r="V49" s="134"/>
      <c r="W49" s="127"/>
      <c r="X49" s="101"/>
      <c r="Y49" s="127"/>
      <c r="Z49" s="123"/>
      <c r="AA49" s="123"/>
      <c r="AB49" s="123"/>
      <c r="AC49" s="127"/>
      <c r="AD49" s="101"/>
      <c r="AE49" s="127"/>
      <c r="AF49" s="123"/>
      <c r="AG49" s="123"/>
      <c r="AH49" s="123"/>
      <c r="AI49" s="127"/>
      <c r="AJ49" s="101"/>
      <c r="AK49" s="104"/>
      <c r="AL49" s="171"/>
    </row>
    <row r="50" spans="1:38" s="2" customFormat="1" ht="24.9" customHeight="1" x14ac:dyDescent="0.3">
      <c r="A50" s="35"/>
      <c r="B50" s="135" t="s">
        <v>150</v>
      </c>
      <c r="C50" s="136"/>
      <c r="D50" s="136"/>
      <c r="E50" s="136"/>
      <c r="F50" s="136"/>
      <c r="G50" s="136"/>
      <c r="H50" s="136"/>
      <c r="I50" s="136"/>
      <c r="J50" s="136"/>
      <c r="K50" s="136"/>
      <c r="L50" s="136"/>
      <c r="M50" s="136"/>
      <c r="N50" s="136"/>
      <c r="O50" s="136"/>
      <c r="P50" s="136"/>
      <c r="Q50" s="136"/>
      <c r="R50" s="136"/>
      <c r="S50" s="136"/>
      <c r="T50" s="136"/>
      <c r="U50" s="136"/>
      <c r="V50" s="136"/>
      <c r="W50" s="136"/>
      <c r="X50" s="136"/>
      <c r="Y50" s="136"/>
      <c r="Z50" s="136"/>
      <c r="AA50" s="136"/>
      <c r="AB50" s="136"/>
      <c r="AC50" s="136"/>
      <c r="AD50" s="136"/>
      <c r="AE50" s="136"/>
      <c r="AF50" s="136"/>
      <c r="AG50" s="136"/>
      <c r="AH50" s="136"/>
      <c r="AI50" s="136"/>
      <c r="AJ50" s="136"/>
      <c r="AK50" s="136"/>
      <c r="AL50" s="137"/>
    </row>
    <row r="51" spans="1:38" s="2" customFormat="1" ht="24.9" customHeight="1" x14ac:dyDescent="0.3">
      <c r="A51" s="36">
        <v>1</v>
      </c>
      <c r="B51" s="26" t="s">
        <v>47</v>
      </c>
      <c r="C51" s="5" t="s">
        <v>44</v>
      </c>
      <c r="D51" s="6" t="s">
        <v>152</v>
      </c>
      <c r="E51" s="66">
        <v>18</v>
      </c>
      <c r="F51" s="66">
        <v>9</v>
      </c>
      <c r="G51" s="66">
        <v>9</v>
      </c>
      <c r="H51" s="14"/>
      <c r="I51" s="14"/>
      <c r="J51" s="14"/>
      <c r="K51" s="6"/>
      <c r="L51" s="6"/>
      <c r="M51" s="6"/>
      <c r="N51" s="6"/>
      <c r="O51" s="6"/>
      <c r="P51" s="6"/>
      <c r="Q51" s="6"/>
      <c r="R51" s="68">
        <v>9</v>
      </c>
      <c r="S51" s="68">
        <v>9</v>
      </c>
      <c r="T51" s="68"/>
      <c r="U51" s="68"/>
      <c r="V51" s="68"/>
      <c r="W51" s="68">
        <v>2</v>
      </c>
      <c r="X51" s="68" t="s">
        <v>152</v>
      </c>
      <c r="Y51" s="6"/>
      <c r="Z51" s="6"/>
      <c r="AA51" s="6"/>
      <c r="AB51" s="6"/>
      <c r="AC51" s="6"/>
      <c r="AD51" s="6"/>
      <c r="AE51" s="68"/>
      <c r="AF51" s="68"/>
      <c r="AG51" s="68"/>
      <c r="AH51" s="68"/>
      <c r="AI51" s="68"/>
      <c r="AJ51" s="68"/>
      <c r="AK51" s="6">
        <f t="shared" ref="AK51:AK60" si="6">SUM(P51,W51,AC51,AI51)</f>
        <v>2</v>
      </c>
      <c r="AL51" s="37">
        <v>2</v>
      </c>
    </row>
    <row r="52" spans="1:38" s="2" customFormat="1" ht="24.9" customHeight="1" x14ac:dyDescent="0.3">
      <c r="A52" s="36">
        <v>2</v>
      </c>
      <c r="B52" s="26" t="s">
        <v>59</v>
      </c>
      <c r="C52" s="5" t="s">
        <v>45</v>
      </c>
      <c r="D52" s="6" t="s">
        <v>128</v>
      </c>
      <c r="E52" s="65">
        <v>18</v>
      </c>
      <c r="F52" s="65">
        <v>9</v>
      </c>
      <c r="G52" s="66">
        <v>9</v>
      </c>
      <c r="H52" s="14"/>
      <c r="I52" s="14"/>
      <c r="J52" s="14"/>
      <c r="K52" s="6"/>
      <c r="L52" s="6"/>
      <c r="M52" s="6"/>
      <c r="N52" s="6"/>
      <c r="O52" s="6"/>
      <c r="P52" s="6"/>
      <c r="Q52" s="6"/>
      <c r="R52" s="68"/>
      <c r="S52" s="68"/>
      <c r="T52" s="68"/>
      <c r="U52" s="68"/>
      <c r="V52" s="68"/>
      <c r="W52" s="68"/>
      <c r="X52" s="68"/>
      <c r="Y52" s="6"/>
      <c r="Z52" s="6"/>
      <c r="AA52" s="6"/>
      <c r="AB52" s="6"/>
      <c r="AC52" s="6"/>
      <c r="AD52" s="6"/>
      <c r="AE52" s="68">
        <v>9</v>
      </c>
      <c r="AF52" s="68">
        <v>9</v>
      </c>
      <c r="AG52" s="68"/>
      <c r="AH52" s="68"/>
      <c r="AI52" s="68">
        <v>3</v>
      </c>
      <c r="AJ52" s="68" t="s">
        <v>170</v>
      </c>
      <c r="AK52" s="6">
        <f t="shared" si="6"/>
        <v>3</v>
      </c>
      <c r="AL52" s="37">
        <v>3</v>
      </c>
    </row>
    <row r="53" spans="1:38" s="2" customFormat="1" ht="35.1" customHeight="1" x14ac:dyDescent="0.3">
      <c r="A53" s="36">
        <v>3</v>
      </c>
      <c r="B53" s="26" t="s">
        <v>60</v>
      </c>
      <c r="C53" s="28" t="s">
        <v>127</v>
      </c>
      <c r="D53" s="6" t="s">
        <v>152</v>
      </c>
      <c r="E53" s="66">
        <v>9</v>
      </c>
      <c r="F53" s="66"/>
      <c r="G53" s="66">
        <v>9</v>
      </c>
      <c r="H53" s="14"/>
      <c r="I53" s="14"/>
      <c r="J53" s="14"/>
      <c r="K53" s="6"/>
      <c r="L53" s="6"/>
      <c r="M53" s="6"/>
      <c r="N53" s="6"/>
      <c r="O53" s="6"/>
      <c r="P53" s="6"/>
      <c r="Q53" s="6"/>
      <c r="R53" s="68"/>
      <c r="S53" s="68"/>
      <c r="T53" s="68"/>
      <c r="U53" s="68"/>
      <c r="V53" s="68"/>
      <c r="W53" s="68"/>
      <c r="X53" s="68"/>
      <c r="Y53" s="6"/>
      <c r="Z53" s="6"/>
      <c r="AA53" s="6"/>
      <c r="AB53" s="6"/>
      <c r="AC53" s="6"/>
      <c r="AD53" s="6"/>
      <c r="AE53" s="68"/>
      <c r="AF53" s="68">
        <v>9</v>
      </c>
      <c r="AG53" s="68"/>
      <c r="AH53" s="68"/>
      <c r="AI53" s="68">
        <v>2</v>
      </c>
      <c r="AJ53" s="68" t="s">
        <v>152</v>
      </c>
      <c r="AK53" s="6">
        <f t="shared" si="6"/>
        <v>2</v>
      </c>
      <c r="AL53" s="37">
        <v>2</v>
      </c>
    </row>
    <row r="54" spans="1:38" s="2" customFormat="1" ht="24.9" customHeight="1" x14ac:dyDescent="0.3">
      <c r="A54" s="36">
        <v>4</v>
      </c>
      <c r="B54" s="26" t="s">
        <v>61</v>
      </c>
      <c r="C54" s="29" t="s">
        <v>91</v>
      </c>
      <c r="D54" s="6" t="s">
        <v>152</v>
      </c>
      <c r="E54" s="66">
        <v>9</v>
      </c>
      <c r="F54" s="66"/>
      <c r="G54" s="66">
        <v>9</v>
      </c>
      <c r="H54" s="14"/>
      <c r="I54" s="14"/>
      <c r="J54" s="14"/>
      <c r="K54" s="6"/>
      <c r="L54" s="6"/>
      <c r="M54" s="6"/>
      <c r="N54" s="6"/>
      <c r="O54" s="6"/>
      <c r="P54" s="6"/>
      <c r="Q54" s="6"/>
      <c r="R54" s="68"/>
      <c r="S54" s="68"/>
      <c r="T54" s="68"/>
      <c r="U54" s="68"/>
      <c r="V54" s="68"/>
      <c r="W54" s="68"/>
      <c r="X54" s="68"/>
      <c r="Y54" s="6"/>
      <c r="Z54" s="6">
        <v>9</v>
      </c>
      <c r="AA54" s="6"/>
      <c r="AB54" s="6"/>
      <c r="AC54" s="6">
        <v>2</v>
      </c>
      <c r="AD54" s="6" t="s">
        <v>152</v>
      </c>
      <c r="AE54" s="68"/>
      <c r="AF54" s="68"/>
      <c r="AG54" s="68"/>
      <c r="AH54" s="68"/>
      <c r="AI54" s="68"/>
      <c r="AJ54" s="68"/>
      <c r="AK54" s="6">
        <f t="shared" si="6"/>
        <v>2</v>
      </c>
      <c r="AL54" s="37">
        <v>2</v>
      </c>
    </row>
    <row r="55" spans="1:38" s="2" customFormat="1" ht="24.9" customHeight="1" x14ac:dyDescent="0.3">
      <c r="A55" s="36">
        <v>5</v>
      </c>
      <c r="B55" s="26" t="s">
        <v>62</v>
      </c>
      <c r="C55" s="29" t="s">
        <v>92</v>
      </c>
      <c r="D55" s="6" t="s">
        <v>152</v>
      </c>
      <c r="E55" s="66">
        <v>9</v>
      </c>
      <c r="F55" s="66">
        <v>9</v>
      </c>
      <c r="G55" s="66"/>
      <c r="H55" s="14"/>
      <c r="I55" s="14"/>
      <c r="J55" s="14"/>
      <c r="K55" s="6"/>
      <c r="L55" s="6"/>
      <c r="M55" s="6"/>
      <c r="N55" s="6"/>
      <c r="O55" s="6"/>
      <c r="P55" s="6"/>
      <c r="Q55" s="6"/>
      <c r="R55" s="68">
        <v>9</v>
      </c>
      <c r="S55" s="68"/>
      <c r="T55" s="68"/>
      <c r="U55" s="68"/>
      <c r="V55" s="68"/>
      <c r="W55" s="69">
        <v>1</v>
      </c>
      <c r="X55" s="69" t="s">
        <v>152</v>
      </c>
      <c r="Y55" s="6"/>
      <c r="Z55" s="6"/>
      <c r="AA55" s="6"/>
      <c r="AB55" s="6"/>
      <c r="AC55" s="6"/>
      <c r="AD55" s="6"/>
      <c r="AE55" s="68"/>
      <c r="AF55" s="68"/>
      <c r="AG55" s="68"/>
      <c r="AH55" s="68"/>
      <c r="AI55" s="68"/>
      <c r="AJ55" s="68"/>
      <c r="AK55" s="6">
        <f t="shared" si="6"/>
        <v>1</v>
      </c>
      <c r="AL55" s="37">
        <v>1</v>
      </c>
    </row>
    <row r="56" spans="1:38" s="2" customFormat="1" ht="35.1" customHeight="1" x14ac:dyDescent="0.3">
      <c r="A56" s="36">
        <v>6</v>
      </c>
      <c r="B56" s="26" t="s">
        <v>63</v>
      </c>
      <c r="C56" s="30" t="s">
        <v>93</v>
      </c>
      <c r="D56" s="6" t="s">
        <v>89</v>
      </c>
      <c r="E56" s="66">
        <v>18</v>
      </c>
      <c r="F56" s="66">
        <v>9</v>
      </c>
      <c r="G56" s="66">
        <v>9</v>
      </c>
      <c r="H56" s="14"/>
      <c r="I56" s="14"/>
      <c r="J56" s="14"/>
      <c r="K56" s="6"/>
      <c r="L56" s="6"/>
      <c r="M56" s="6"/>
      <c r="N56" s="6"/>
      <c r="O56" s="6"/>
      <c r="P56" s="6"/>
      <c r="Q56" s="6"/>
      <c r="R56" s="68"/>
      <c r="S56" s="68"/>
      <c r="T56" s="68"/>
      <c r="U56" s="68"/>
      <c r="V56" s="68"/>
      <c r="W56" s="68"/>
      <c r="X56" s="68"/>
      <c r="Y56" s="10">
        <v>9</v>
      </c>
      <c r="Z56" s="10">
        <v>9</v>
      </c>
      <c r="AA56" s="10"/>
      <c r="AB56" s="10"/>
      <c r="AC56" s="10">
        <v>3</v>
      </c>
      <c r="AD56" s="10" t="s">
        <v>170</v>
      </c>
      <c r="AE56" s="68"/>
      <c r="AF56" s="68"/>
      <c r="AG56" s="68"/>
      <c r="AH56" s="68"/>
      <c r="AI56" s="68"/>
      <c r="AJ56" s="68"/>
      <c r="AK56" s="6">
        <f t="shared" si="6"/>
        <v>3</v>
      </c>
      <c r="AL56" s="37">
        <v>3</v>
      </c>
    </row>
    <row r="57" spans="1:38" s="2" customFormat="1" ht="24.9" customHeight="1" x14ac:dyDescent="0.3">
      <c r="A57" s="36">
        <v>7</v>
      </c>
      <c r="B57" s="26" t="s">
        <v>64</v>
      </c>
      <c r="C57" s="31" t="s">
        <v>94</v>
      </c>
      <c r="D57" s="6" t="s">
        <v>152</v>
      </c>
      <c r="E57" s="66">
        <v>9</v>
      </c>
      <c r="F57" s="66">
        <v>9</v>
      </c>
      <c r="G57" s="66"/>
      <c r="H57" s="14"/>
      <c r="I57" s="14"/>
      <c r="J57" s="14"/>
      <c r="K57" s="6"/>
      <c r="L57" s="6"/>
      <c r="M57" s="6"/>
      <c r="N57" s="6"/>
      <c r="O57" s="6"/>
      <c r="P57" s="6"/>
      <c r="Q57" s="6"/>
      <c r="R57" s="68"/>
      <c r="S57" s="68"/>
      <c r="T57" s="68"/>
      <c r="U57" s="68"/>
      <c r="V57" s="68"/>
      <c r="W57" s="68"/>
      <c r="X57" s="68"/>
      <c r="Y57" s="5"/>
      <c r="Z57" s="5"/>
      <c r="AA57" s="5"/>
      <c r="AB57" s="5"/>
      <c r="AC57" s="11"/>
      <c r="AD57" s="11"/>
      <c r="AE57" s="69">
        <v>9</v>
      </c>
      <c r="AF57" s="69"/>
      <c r="AG57" s="69"/>
      <c r="AH57" s="69"/>
      <c r="AI57" s="69">
        <v>2</v>
      </c>
      <c r="AJ57" s="69" t="s">
        <v>152</v>
      </c>
      <c r="AK57" s="6">
        <f t="shared" si="6"/>
        <v>2</v>
      </c>
      <c r="AL57" s="37">
        <v>2</v>
      </c>
    </row>
    <row r="58" spans="1:38" s="2" customFormat="1" ht="24.9" customHeight="1" x14ac:dyDescent="0.3">
      <c r="A58" s="36">
        <v>8</v>
      </c>
      <c r="B58" s="26" t="s">
        <v>97</v>
      </c>
      <c r="C58" s="29" t="s">
        <v>95</v>
      </c>
      <c r="D58" s="6" t="s">
        <v>152</v>
      </c>
      <c r="E58" s="66">
        <v>9</v>
      </c>
      <c r="F58" s="66">
        <v>9</v>
      </c>
      <c r="G58" s="66"/>
      <c r="H58" s="14"/>
      <c r="I58" s="14"/>
      <c r="J58" s="14"/>
      <c r="K58" s="6"/>
      <c r="L58" s="6"/>
      <c r="M58" s="6"/>
      <c r="N58" s="6"/>
      <c r="O58" s="6"/>
      <c r="P58" s="6"/>
      <c r="Q58" s="6"/>
      <c r="R58" s="68"/>
      <c r="S58" s="68"/>
      <c r="T58" s="68"/>
      <c r="U58" s="68"/>
      <c r="V58" s="68"/>
      <c r="W58" s="68"/>
      <c r="X58" s="68"/>
      <c r="Y58" s="6"/>
      <c r="Z58" s="6"/>
      <c r="AA58" s="6"/>
      <c r="AB58" s="6"/>
      <c r="AC58" s="10"/>
      <c r="AD58" s="10"/>
      <c r="AE58" s="69">
        <v>9</v>
      </c>
      <c r="AF58" s="69"/>
      <c r="AG58" s="69"/>
      <c r="AH58" s="69"/>
      <c r="AI58" s="69">
        <v>2</v>
      </c>
      <c r="AJ58" s="69" t="s">
        <v>152</v>
      </c>
      <c r="AK58" s="6">
        <f t="shared" si="6"/>
        <v>2</v>
      </c>
      <c r="AL58" s="37">
        <v>2</v>
      </c>
    </row>
    <row r="59" spans="1:38" s="2" customFormat="1" ht="24.9" customHeight="1" x14ac:dyDescent="0.3">
      <c r="A59" s="36">
        <v>9</v>
      </c>
      <c r="B59" s="26" t="s">
        <v>98</v>
      </c>
      <c r="C59" s="29" t="s">
        <v>96</v>
      </c>
      <c r="D59" s="6" t="s">
        <v>128</v>
      </c>
      <c r="E59" s="66">
        <v>9</v>
      </c>
      <c r="F59" s="66">
        <v>9</v>
      </c>
      <c r="G59" s="66"/>
      <c r="H59" s="14"/>
      <c r="I59" s="14"/>
      <c r="J59" s="14"/>
      <c r="K59" s="6"/>
      <c r="L59" s="6"/>
      <c r="M59" s="6"/>
      <c r="N59" s="6"/>
      <c r="O59" s="6"/>
      <c r="P59" s="6"/>
      <c r="Q59" s="6"/>
      <c r="R59" s="68"/>
      <c r="S59" s="68"/>
      <c r="T59" s="68"/>
      <c r="U59" s="68"/>
      <c r="V59" s="68"/>
      <c r="W59" s="68"/>
      <c r="X59" s="68"/>
      <c r="Y59" s="6"/>
      <c r="Z59" s="6"/>
      <c r="AA59" s="6"/>
      <c r="AB59" s="6"/>
      <c r="AC59" s="6"/>
      <c r="AD59" s="6"/>
      <c r="AE59" s="68">
        <v>9</v>
      </c>
      <c r="AF59" s="68"/>
      <c r="AG59" s="68"/>
      <c r="AH59" s="68"/>
      <c r="AI59" s="68">
        <v>2</v>
      </c>
      <c r="AJ59" s="68" t="s">
        <v>170</v>
      </c>
      <c r="AK59" s="6">
        <f t="shared" si="6"/>
        <v>2</v>
      </c>
      <c r="AL59" s="37">
        <v>2</v>
      </c>
    </row>
    <row r="60" spans="1:38" s="2" customFormat="1" ht="35.1" customHeight="1" x14ac:dyDescent="0.3">
      <c r="A60" s="36">
        <v>10</v>
      </c>
      <c r="B60" s="26" t="s">
        <v>99</v>
      </c>
      <c r="C60" s="3" t="s">
        <v>126</v>
      </c>
      <c r="D60" s="6" t="s">
        <v>152</v>
      </c>
      <c r="E60" s="66">
        <v>9</v>
      </c>
      <c r="F60" s="66"/>
      <c r="G60" s="66">
        <v>9</v>
      </c>
      <c r="H60" s="14"/>
      <c r="I60" s="14"/>
      <c r="J60" s="14"/>
      <c r="K60" s="12"/>
      <c r="L60" s="6"/>
      <c r="M60" s="6"/>
      <c r="N60" s="6"/>
      <c r="O60" s="6"/>
      <c r="P60" s="6"/>
      <c r="Q60" s="6"/>
      <c r="R60" s="68"/>
      <c r="S60" s="68">
        <v>9</v>
      </c>
      <c r="T60" s="68"/>
      <c r="U60" s="68"/>
      <c r="V60" s="68"/>
      <c r="W60" s="68">
        <v>4</v>
      </c>
      <c r="X60" s="68" t="s">
        <v>152</v>
      </c>
      <c r="Y60" s="6"/>
      <c r="Z60" s="6"/>
      <c r="AA60" s="6"/>
      <c r="AB60" s="6"/>
      <c r="AC60" s="6"/>
      <c r="AD60" s="6"/>
      <c r="AE60" s="68"/>
      <c r="AF60" s="68"/>
      <c r="AG60" s="68"/>
      <c r="AH60" s="68"/>
      <c r="AI60" s="68"/>
      <c r="AJ60" s="68"/>
      <c r="AK60" s="6">
        <f t="shared" si="6"/>
        <v>4</v>
      </c>
      <c r="AL60" s="37">
        <v>4</v>
      </c>
    </row>
    <row r="61" spans="1:38" s="27" customFormat="1" ht="24.9" customHeight="1" x14ac:dyDescent="0.3">
      <c r="A61" s="35"/>
      <c r="B61" s="14"/>
      <c r="C61" s="16" t="s">
        <v>131</v>
      </c>
      <c r="D61" s="14"/>
      <c r="E61" s="17">
        <f>SUM(E51:E60)</f>
        <v>117</v>
      </c>
      <c r="F61" s="17">
        <f t="shared" ref="F61:AL61" si="7">SUM(F51:F60)</f>
        <v>63</v>
      </c>
      <c r="G61" s="17">
        <f t="shared" si="7"/>
        <v>54</v>
      </c>
      <c r="H61" s="17">
        <f t="shared" si="7"/>
        <v>0</v>
      </c>
      <c r="I61" s="17">
        <f t="shared" si="7"/>
        <v>0</v>
      </c>
      <c r="J61" s="17">
        <f t="shared" si="7"/>
        <v>0</v>
      </c>
      <c r="K61" s="17">
        <f t="shared" si="7"/>
        <v>0</v>
      </c>
      <c r="L61" s="17">
        <f t="shared" si="7"/>
        <v>0</v>
      </c>
      <c r="M61" s="17">
        <f t="shared" si="7"/>
        <v>0</v>
      </c>
      <c r="N61" s="17">
        <f t="shared" si="7"/>
        <v>0</v>
      </c>
      <c r="O61" s="17">
        <f t="shared" si="7"/>
        <v>0</v>
      </c>
      <c r="P61" s="17">
        <f t="shared" si="7"/>
        <v>0</v>
      </c>
      <c r="Q61" s="74"/>
      <c r="R61" s="17">
        <f t="shared" si="7"/>
        <v>18</v>
      </c>
      <c r="S61" s="17">
        <f t="shared" si="7"/>
        <v>18</v>
      </c>
      <c r="T61" s="17">
        <f t="shared" si="7"/>
        <v>0</v>
      </c>
      <c r="U61" s="17">
        <f t="shared" si="7"/>
        <v>0</v>
      </c>
      <c r="V61" s="17">
        <f t="shared" si="7"/>
        <v>0</v>
      </c>
      <c r="W61" s="17">
        <f t="shared" si="7"/>
        <v>7</v>
      </c>
      <c r="X61" s="74"/>
      <c r="Y61" s="17">
        <f t="shared" si="7"/>
        <v>9</v>
      </c>
      <c r="Z61" s="17">
        <f t="shared" si="7"/>
        <v>18</v>
      </c>
      <c r="AA61" s="17">
        <f t="shared" si="7"/>
        <v>0</v>
      </c>
      <c r="AB61" s="17">
        <f t="shared" si="7"/>
        <v>0</v>
      </c>
      <c r="AC61" s="17">
        <f t="shared" si="7"/>
        <v>5</v>
      </c>
      <c r="AD61" s="74"/>
      <c r="AE61" s="17">
        <f t="shared" si="7"/>
        <v>36</v>
      </c>
      <c r="AF61" s="17">
        <f t="shared" si="7"/>
        <v>18</v>
      </c>
      <c r="AG61" s="17">
        <f t="shared" si="7"/>
        <v>0</v>
      </c>
      <c r="AH61" s="17">
        <f t="shared" si="7"/>
        <v>0</v>
      </c>
      <c r="AI61" s="17">
        <f t="shared" si="7"/>
        <v>11</v>
      </c>
      <c r="AJ61" s="74"/>
      <c r="AK61" s="17">
        <f t="shared" si="7"/>
        <v>23</v>
      </c>
      <c r="AL61" s="84">
        <f t="shared" si="7"/>
        <v>23</v>
      </c>
    </row>
    <row r="62" spans="1:38" s="27" customFormat="1" ht="24.9" customHeight="1" x14ac:dyDescent="0.3">
      <c r="A62" s="35"/>
      <c r="B62" s="135" t="s">
        <v>147</v>
      </c>
      <c r="C62" s="136"/>
      <c r="D62" s="136"/>
      <c r="E62" s="136"/>
      <c r="F62" s="136"/>
      <c r="G62" s="136"/>
      <c r="H62" s="136"/>
      <c r="I62" s="136"/>
      <c r="J62" s="136"/>
      <c r="K62" s="136"/>
      <c r="L62" s="136"/>
      <c r="M62" s="136"/>
      <c r="N62" s="136"/>
      <c r="O62" s="136"/>
      <c r="P62" s="136"/>
      <c r="Q62" s="136"/>
      <c r="R62" s="136"/>
      <c r="S62" s="136"/>
      <c r="T62" s="136"/>
      <c r="U62" s="136"/>
      <c r="V62" s="136"/>
      <c r="W62" s="136"/>
      <c r="X62" s="136"/>
      <c r="Y62" s="136"/>
      <c r="Z62" s="136"/>
      <c r="AA62" s="136"/>
      <c r="AB62" s="136"/>
      <c r="AC62" s="136"/>
      <c r="AD62" s="136"/>
      <c r="AE62" s="136"/>
      <c r="AF62" s="136"/>
      <c r="AG62" s="136"/>
      <c r="AH62" s="136"/>
      <c r="AI62" s="136"/>
      <c r="AJ62" s="136"/>
      <c r="AK62" s="136"/>
      <c r="AL62" s="137"/>
    </row>
    <row r="63" spans="1:38" s="2" customFormat="1" ht="24.9" customHeight="1" x14ac:dyDescent="0.3">
      <c r="A63" s="36">
        <v>11</v>
      </c>
      <c r="B63" s="29" t="s">
        <v>46</v>
      </c>
      <c r="C63" s="32" t="s">
        <v>153</v>
      </c>
      <c r="D63" s="110" t="s">
        <v>152</v>
      </c>
      <c r="E63" s="109">
        <v>9</v>
      </c>
      <c r="F63" s="109"/>
      <c r="G63" s="109"/>
      <c r="H63" s="116">
        <v>9</v>
      </c>
      <c r="I63" s="116"/>
      <c r="J63" s="118"/>
      <c r="K63" s="105"/>
      <c r="L63" s="105"/>
      <c r="M63" s="105"/>
      <c r="N63" s="105"/>
      <c r="O63" s="105"/>
      <c r="P63" s="105"/>
      <c r="Q63" s="105"/>
      <c r="R63" s="107"/>
      <c r="S63" s="107"/>
      <c r="T63" s="107"/>
      <c r="U63" s="107"/>
      <c r="V63" s="107"/>
      <c r="W63" s="107"/>
      <c r="X63" s="107"/>
      <c r="Y63" s="105"/>
      <c r="Z63" s="122"/>
      <c r="AA63" s="89">
        <v>9</v>
      </c>
      <c r="AB63" s="89"/>
      <c r="AC63" s="122">
        <v>2</v>
      </c>
      <c r="AD63" s="89" t="s">
        <v>152</v>
      </c>
      <c r="AE63" s="107"/>
      <c r="AF63" s="107"/>
      <c r="AG63" s="107"/>
      <c r="AH63" s="107"/>
      <c r="AI63" s="107"/>
      <c r="AJ63" s="107"/>
      <c r="AK63" s="89">
        <f>SUM(P63,W63,AC63,AI63)</f>
        <v>2</v>
      </c>
      <c r="AL63" s="166"/>
    </row>
    <row r="64" spans="1:38" ht="35.1" customHeight="1" x14ac:dyDescent="0.3">
      <c r="A64" s="36">
        <v>12</v>
      </c>
      <c r="B64" s="29" t="s">
        <v>48</v>
      </c>
      <c r="C64" s="3" t="s">
        <v>154</v>
      </c>
      <c r="D64" s="110"/>
      <c r="E64" s="109"/>
      <c r="F64" s="109"/>
      <c r="G64" s="109"/>
      <c r="H64" s="117"/>
      <c r="I64" s="117"/>
      <c r="J64" s="119"/>
      <c r="K64" s="106"/>
      <c r="L64" s="106"/>
      <c r="M64" s="106"/>
      <c r="N64" s="106"/>
      <c r="O64" s="106"/>
      <c r="P64" s="106"/>
      <c r="Q64" s="106"/>
      <c r="R64" s="108"/>
      <c r="S64" s="108"/>
      <c r="T64" s="108"/>
      <c r="U64" s="108"/>
      <c r="V64" s="108"/>
      <c r="W64" s="108"/>
      <c r="X64" s="108"/>
      <c r="Y64" s="106"/>
      <c r="Z64" s="122"/>
      <c r="AA64" s="90"/>
      <c r="AB64" s="90"/>
      <c r="AC64" s="122"/>
      <c r="AD64" s="90"/>
      <c r="AE64" s="108"/>
      <c r="AF64" s="108"/>
      <c r="AG64" s="108"/>
      <c r="AH64" s="108"/>
      <c r="AI64" s="108"/>
      <c r="AJ64" s="108"/>
      <c r="AK64" s="90"/>
      <c r="AL64" s="168"/>
    </row>
    <row r="65" spans="1:147" ht="24.9" customHeight="1" x14ac:dyDescent="0.3">
      <c r="A65" s="36">
        <v>13</v>
      </c>
      <c r="B65" s="29" t="s">
        <v>49</v>
      </c>
      <c r="C65" s="3" t="s">
        <v>100</v>
      </c>
      <c r="D65" s="110" t="s">
        <v>152</v>
      </c>
      <c r="E65" s="109">
        <v>9</v>
      </c>
      <c r="F65" s="109"/>
      <c r="G65" s="109">
        <v>9</v>
      </c>
      <c r="H65" s="116"/>
      <c r="I65" s="116"/>
      <c r="J65" s="118"/>
      <c r="K65" s="120"/>
      <c r="L65" s="89"/>
      <c r="M65" s="89"/>
      <c r="N65" s="89"/>
      <c r="O65" s="89"/>
      <c r="P65" s="89"/>
      <c r="Q65" s="89"/>
      <c r="R65" s="95"/>
      <c r="S65" s="95"/>
      <c r="T65" s="95"/>
      <c r="U65" s="95"/>
      <c r="V65" s="95"/>
      <c r="W65" s="95"/>
      <c r="X65" s="95"/>
      <c r="Y65" s="89"/>
      <c r="Z65" s="98"/>
      <c r="AA65" s="98"/>
      <c r="AB65" s="98"/>
      <c r="AC65" s="98"/>
      <c r="AD65" s="98"/>
      <c r="AE65" s="95"/>
      <c r="AF65" s="159">
        <v>9</v>
      </c>
      <c r="AG65" s="92"/>
      <c r="AH65" s="92"/>
      <c r="AI65" s="159">
        <v>2</v>
      </c>
      <c r="AJ65" s="92" t="s">
        <v>152</v>
      </c>
      <c r="AK65" s="89">
        <f>SUM(P65,W65,AC65,AI65)</f>
        <v>2</v>
      </c>
      <c r="AL65" s="166"/>
    </row>
    <row r="66" spans="1:147" ht="24.9" customHeight="1" x14ac:dyDescent="0.3">
      <c r="A66" s="36">
        <v>14</v>
      </c>
      <c r="B66" s="29" t="s">
        <v>50</v>
      </c>
      <c r="C66" s="3" t="s">
        <v>101</v>
      </c>
      <c r="D66" s="110"/>
      <c r="E66" s="109"/>
      <c r="F66" s="109"/>
      <c r="G66" s="109"/>
      <c r="H66" s="117"/>
      <c r="I66" s="117"/>
      <c r="J66" s="119"/>
      <c r="K66" s="121"/>
      <c r="L66" s="90"/>
      <c r="M66" s="90"/>
      <c r="N66" s="90"/>
      <c r="O66" s="90"/>
      <c r="P66" s="90"/>
      <c r="Q66" s="90"/>
      <c r="R66" s="97"/>
      <c r="S66" s="97"/>
      <c r="T66" s="97"/>
      <c r="U66" s="97"/>
      <c r="V66" s="97"/>
      <c r="W66" s="97"/>
      <c r="X66" s="97"/>
      <c r="Y66" s="90"/>
      <c r="Z66" s="99"/>
      <c r="AA66" s="99"/>
      <c r="AB66" s="99"/>
      <c r="AC66" s="99"/>
      <c r="AD66" s="99"/>
      <c r="AE66" s="97"/>
      <c r="AF66" s="159"/>
      <c r="AG66" s="93"/>
      <c r="AH66" s="93"/>
      <c r="AI66" s="159"/>
      <c r="AJ66" s="93"/>
      <c r="AK66" s="90"/>
      <c r="AL66" s="168"/>
    </row>
    <row r="67" spans="1:147" ht="24.9" customHeight="1" x14ac:dyDescent="0.3">
      <c r="A67" s="36">
        <v>15</v>
      </c>
      <c r="B67" s="29" t="s">
        <v>51</v>
      </c>
      <c r="C67" s="3" t="s">
        <v>102</v>
      </c>
      <c r="D67" s="122" t="s">
        <v>128</v>
      </c>
      <c r="E67" s="109">
        <v>9</v>
      </c>
      <c r="F67" s="109"/>
      <c r="G67" s="109">
        <v>9</v>
      </c>
      <c r="H67" s="116"/>
      <c r="I67" s="116"/>
      <c r="J67" s="118"/>
      <c r="K67" s="120"/>
      <c r="L67" s="89"/>
      <c r="M67" s="89"/>
      <c r="N67" s="89"/>
      <c r="O67" s="89"/>
      <c r="P67" s="89"/>
      <c r="Q67" s="89"/>
      <c r="R67" s="95"/>
      <c r="S67" s="95"/>
      <c r="T67" s="95"/>
      <c r="U67" s="95"/>
      <c r="V67" s="95"/>
      <c r="W67" s="95"/>
      <c r="X67" s="95"/>
      <c r="Y67" s="89"/>
      <c r="Z67" s="89"/>
      <c r="AA67" s="89"/>
      <c r="AB67" s="89"/>
      <c r="AC67" s="89"/>
      <c r="AD67" s="89"/>
      <c r="AE67" s="95"/>
      <c r="AF67" s="111">
        <v>9</v>
      </c>
      <c r="AG67" s="95"/>
      <c r="AH67" s="95"/>
      <c r="AI67" s="111">
        <v>2</v>
      </c>
      <c r="AJ67" s="95" t="s">
        <v>170</v>
      </c>
      <c r="AK67" s="89">
        <f>SUM(P67,W67,AC67,AI67)</f>
        <v>2</v>
      </c>
      <c r="AL67" s="166">
        <v>2</v>
      </c>
    </row>
    <row r="68" spans="1:147" ht="35.1" customHeight="1" x14ac:dyDescent="0.3">
      <c r="A68" s="36">
        <v>16</v>
      </c>
      <c r="B68" s="29" t="s">
        <v>52</v>
      </c>
      <c r="C68" s="3" t="s">
        <v>103</v>
      </c>
      <c r="D68" s="122"/>
      <c r="E68" s="109"/>
      <c r="F68" s="109"/>
      <c r="G68" s="109"/>
      <c r="H68" s="132"/>
      <c r="I68" s="132"/>
      <c r="J68" s="133"/>
      <c r="K68" s="131"/>
      <c r="L68" s="94"/>
      <c r="M68" s="94"/>
      <c r="N68" s="94"/>
      <c r="O68" s="94"/>
      <c r="P68" s="94"/>
      <c r="Q68" s="94"/>
      <c r="R68" s="96"/>
      <c r="S68" s="96"/>
      <c r="T68" s="96"/>
      <c r="U68" s="96"/>
      <c r="V68" s="96"/>
      <c r="W68" s="96"/>
      <c r="X68" s="96"/>
      <c r="Y68" s="94"/>
      <c r="Z68" s="94"/>
      <c r="AA68" s="94"/>
      <c r="AB68" s="94"/>
      <c r="AC68" s="94"/>
      <c r="AD68" s="94"/>
      <c r="AE68" s="96"/>
      <c r="AF68" s="111"/>
      <c r="AG68" s="96"/>
      <c r="AH68" s="96"/>
      <c r="AI68" s="111"/>
      <c r="AJ68" s="96"/>
      <c r="AK68" s="94"/>
      <c r="AL68" s="167"/>
    </row>
    <row r="69" spans="1:147" ht="24.9" customHeight="1" x14ac:dyDescent="0.3">
      <c r="A69" s="36">
        <v>17</v>
      </c>
      <c r="B69" s="29" t="s">
        <v>136</v>
      </c>
      <c r="C69" s="3" t="s">
        <v>104</v>
      </c>
      <c r="D69" s="122"/>
      <c r="E69" s="109"/>
      <c r="F69" s="109"/>
      <c r="G69" s="109"/>
      <c r="H69" s="117"/>
      <c r="I69" s="117"/>
      <c r="J69" s="119"/>
      <c r="K69" s="121"/>
      <c r="L69" s="90"/>
      <c r="M69" s="90"/>
      <c r="N69" s="90"/>
      <c r="O69" s="90"/>
      <c r="P69" s="90"/>
      <c r="Q69" s="90"/>
      <c r="R69" s="97"/>
      <c r="S69" s="97"/>
      <c r="T69" s="97"/>
      <c r="U69" s="97"/>
      <c r="V69" s="97"/>
      <c r="W69" s="97"/>
      <c r="X69" s="97"/>
      <c r="Y69" s="90"/>
      <c r="Z69" s="90"/>
      <c r="AA69" s="90"/>
      <c r="AB69" s="90"/>
      <c r="AC69" s="90"/>
      <c r="AD69" s="90"/>
      <c r="AE69" s="97"/>
      <c r="AF69" s="111"/>
      <c r="AG69" s="97"/>
      <c r="AH69" s="97"/>
      <c r="AI69" s="111"/>
      <c r="AJ69" s="97"/>
      <c r="AK69" s="90"/>
      <c r="AL69" s="168"/>
    </row>
    <row r="70" spans="1:147" ht="24.9" customHeight="1" x14ac:dyDescent="0.3">
      <c r="A70" s="36">
        <v>20</v>
      </c>
      <c r="B70" s="29" t="s">
        <v>53</v>
      </c>
      <c r="C70" s="11" t="s">
        <v>105</v>
      </c>
      <c r="D70" s="122" t="s">
        <v>128</v>
      </c>
      <c r="E70" s="109">
        <v>9</v>
      </c>
      <c r="F70" s="109">
        <v>9</v>
      </c>
      <c r="G70" s="109"/>
      <c r="H70" s="116"/>
      <c r="I70" s="116"/>
      <c r="J70" s="118"/>
      <c r="K70" s="120"/>
      <c r="L70" s="89"/>
      <c r="M70" s="89"/>
      <c r="N70" s="89"/>
      <c r="O70" s="89"/>
      <c r="P70" s="89"/>
      <c r="Q70" s="89"/>
      <c r="R70" s="95"/>
      <c r="S70" s="95"/>
      <c r="T70" s="95"/>
      <c r="U70" s="95"/>
      <c r="V70" s="95"/>
      <c r="W70" s="95"/>
      <c r="X70" s="95"/>
      <c r="Y70" s="89"/>
      <c r="Z70" s="89"/>
      <c r="AA70" s="89"/>
      <c r="AB70" s="89"/>
      <c r="AC70" s="89"/>
      <c r="AD70" s="89"/>
      <c r="AE70" s="111">
        <v>9</v>
      </c>
      <c r="AF70" s="95"/>
      <c r="AG70" s="95"/>
      <c r="AH70" s="95"/>
      <c r="AI70" s="111">
        <v>2</v>
      </c>
      <c r="AJ70" s="95" t="s">
        <v>170</v>
      </c>
      <c r="AK70" s="89">
        <f>SUM(P70,W70,AC70,AI70)</f>
        <v>2</v>
      </c>
      <c r="AL70" s="166">
        <v>2</v>
      </c>
    </row>
    <row r="71" spans="1:147" ht="35.1" customHeight="1" x14ac:dyDescent="0.3">
      <c r="A71" s="36">
        <v>21</v>
      </c>
      <c r="B71" s="29" t="s">
        <v>54</v>
      </c>
      <c r="C71" s="3" t="s">
        <v>106</v>
      </c>
      <c r="D71" s="122"/>
      <c r="E71" s="109"/>
      <c r="F71" s="109"/>
      <c r="G71" s="109"/>
      <c r="H71" s="117"/>
      <c r="I71" s="117"/>
      <c r="J71" s="119"/>
      <c r="K71" s="121"/>
      <c r="L71" s="90"/>
      <c r="M71" s="90"/>
      <c r="N71" s="90"/>
      <c r="O71" s="90"/>
      <c r="P71" s="90"/>
      <c r="Q71" s="90"/>
      <c r="R71" s="97"/>
      <c r="S71" s="97"/>
      <c r="T71" s="97"/>
      <c r="U71" s="97"/>
      <c r="V71" s="97"/>
      <c r="W71" s="97"/>
      <c r="X71" s="97"/>
      <c r="Y71" s="90"/>
      <c r="Z71" s="90"/>
      <c r="AA71" s="90"/>
      <c r="AB71" s="90"/>
      <c r="AC71" s="90"/>
      <c r="AD71" s="90"/>
      <c r="AE71" s="111"/>
      <c r="AF71" s="97"/>
      <c r="AG71" s="97"/>
      <c r="AH71" s="97"/>
      <c r="AI71" s="111"/>
      <c r="AJ71" s="97"/>
      <c r="AK71" s="90"/>
      <c r="AL71" s="168"/>
    </row>
    <row r="72" spans="1:147" s="2" customFormat="1" ht="24.9" customHeight="1" x14ac:dyDescent="0.3">
      <c r="A72" s="36">
        <v>22</v>
      </c>
      <c r="B72" s="29" t="s">
        <v>55</v>
      </c>
      <c r="C72" s="32" t="s">
        <v>107</v>
      </c>
      <c r="D72" s="110" t="s">
        <v>152</v>
      </c>
      <c r="E72" s="109">
        <v>9</v>
      </c>
      <c r="F72" s="109"/>
      <c r="G72" s="109">
        <v>9</v>
      </c>
      <c r="H72" s="116"/>
      <c r="I72" s="116"/>
      <c r="J72" s="118"/>
      <c r="K72" s="120"/>
      <c r="L72" s="89"/>
      <c r="M72" s="89"/>
      <c r="N72" s="89"/>
      <c r="O72" s="89"/>
      <c r="P72" s="89"/>
      <c r="Q72" s="89"/>
      <c r="R72" s="95"/>
      <c r="S72" s="95"/>
      <c r="T72" s="95"/>
      <c r="U72" s="95"/>
      <c r="V72" s="95"/>
      <c r="W72" s="95"/>
      <c r="X72" s="95"/>
      <c r="Y72" s="89"/>
      <c r="Z72" s="89"/>
      <c r="AA72" s="89"/>
      <c r="AB72" s="89"/>
      <c r="AC72" s="89"/>
      <c r="AD72" s="89"/>
      <c r="AE72" s="95"/>
      <c r="AF72" s="111">
        <v>9</v>
      </c>
      <c r="AG72" s="95"/>
      <c r="AH72" s="95"/>
      <c r="AI72" s="111">
        <v>2</v>
      </c>
      <c r="AJ72" s="95" t="s">
        <v>152</v>
      </c>
      <c r="AK72" s="89">
        <f>SUM(P72,W72,AC72,AI72)</f>
        <v>2</v>
      </c>
      <c r="AL72" s="166"/>
    </row>
    <row r="73" spans="1:147" s="2" customFormat="1" ht="24.9" customHeight="1" x14ac:dyDescent="0.3">
      <c r="A73" s="36">
        <v>23</v>
      </c>
      <c r="B73" s="29" t="s">
        <v>56</v>
      </c>
      <c r="C73" s="11" t="s">
        <v>108</v>
      </c>
      <c r="D73" s="110"/>
      <c r="E73" s="109"/>
      <c r="F73" s="109"/>
      <c r="G73" s="109"/>
      <c r="H73" s="117"/>
      <c r="I73" s="117"/>
      <c r="J73" s="119"/>
      <c r="K73" s="121"/>
      <c r="L73" s="90"/>
      <c r="M73" s="90"/>
      <c r="N73" s="90"/>
      <c r="O73" s="90"/>
      <c r="P73" s="90"/>
      <c r="Q73" s="90"/>
      <c r="R73" s="97"/>
      <c r="S73" s="97"/>
      <c r="T73" s="97"/>
      <c r="U73" s="97"/>
      <c r="V73" s="97"/>
      <c r="W73" s="97"/>
      <c r="X73" s="97"/>
      <c r="Y73" s="90"/>
      <c r="Z73" s="90"/>
      <c r="AA73" s="90"/>
      <c r="AB73" s="90"/>
      <c r="AC73" s="90"/>
      <c r="AD73" s="90"/>
      <c r="AE73" s="97"/>
      <c r="AF73" s="111"/>
      <c r="AG73" s="97"/>
      <c r="AH73" s="97"/>
      <c r="AI73" s="111"/>
      <c r="AJ73" s="97"/>
      <c r="AK73" s="90"/>
      <c r="AL73" s="168"/>
    </row>
    <row r="74" spans="1:147" s="2" customFormat="1" ht="24.9" customHeight="1" x14ac:dyDescent="0.3">
      <c r="A74" s="36">
        <v>24</v>
      </c>
      <c r="B74" s="29" t="s">
        <v>57</v>
      </c>
      <c r="C74" s="3" t="s">
        <v>109</v>
      </c>
      <c r="D74" s="110" t="s">
        <v>152</v>
      </c>
      <c r="E74" s="109">
        <v>9</v>
      </c>
      <c r="F74" s="109">
        <v>9</v>
      </c>
      <c r="G74" s="109"/>
      <c r="H74" s="116"/>
      <c r="I74" s="116"/>
      <c r="J74" s="118"/>
      <c r="K74" s="120"/>
      <c r="L74" s="89"/>
      <c r="M74" s="89"/>
      <c r="N74" s="89"/>
      <c r="O74" s="89"/>
      <c r="P74" s="89"/>
      <c r="Q74" s="89"/>
      <c r="R74" s="95"/>
      <c r="S74" s="95"/>
      <c r="T74" s="95"/>
      <c r="U74" s="95"/>
      <c r="V74" s="95"/>
      <c r="W74" s="95"/>
      <c r="X74" s="95"/>
      <c r="Y74" s="89"/>
      <c r="Z74" s="89"/>
      <c r="AA74" s="89"/>
      <c r="AB74" s="89"/>
      <c r="AC74" s="89"/>
      <c r="AD74" s="89"/>
      <c r="AE74" s="111">
        <v>9</v>
      </c>
      <c r="AF74" s="95"/>
      <c r="AG74" s="95"/>
      <c r="AH74" s="95"/>
      <c r="AI74" s="111">
        <v>1</v>
      </c>
      <c r="AJ74" s="95" t="s">
        <v>152</v>
      </c>
      <c r="AK74" s="89">
        <f>SUM(P74,W74,AC74,AI74)</f>
        <v>1</v>
      </c>
      <c r="AL74" s="166"/>
    </row>
    <row r="75" spans="1:147" s="2" customFormat="1" ht="24.9" customHeight="1" x14ac:dyDescent="0.3">
      <c r="A75" s="36">
        <v>25</v>
      </c>
      <c r="B75" s="29" t="s">
        <v>58</v>
      </c>
      <c r="C75" s="3" t="s">
        <v>110</v>
      </c>
      <c r="D75" s="110"/>
      <c r="E75" s="109"/>
      <c r="F75" s="109"/>
      <c r="G75" s="109"/>
      <c r="H75" s="117"/>
      <c r="I75" s="117"/>
      <c r="J75" s="119"/>
      <c r="K75" s="121"/>
      <c r="L75" s="90"/>
      <c r="M75" s="90"/>
      <c r="N75" s="90"/>
      <c r="O75" s="90"/>
      <c r="P75" s="90"/>
      <c r="Q75" s="90"/>
      <c r="R75" s="97"/>
      <c r="S75" s="97"/>
      <c r="T75" s="97"/>
      <c r="U75" s="97"/>
      <c r="V75" s="97"/>
      <c r="W75" s="97"/>
      <c r="X75" s="97"/>
      <c r="Y75" s="90"/>
      <c r="Z75" s="90"/>
      <c r="AA75" s="90"/>
      <c r="AB75" s="90"/>
      <c r="AC75" s="90"/>
      <c r="AD75" s="90"/>
      <c r="AE75" s="111"/>
      <c r="AF75" s="97"/>
      <c r="AG75" s="97"/>
      <c r="AH75" s="97"/>
      <c r="AI75" s="111"/>
      <c r="AJ75" s="97"/>
      <c r="AK75" s="90"/>
      <c r="AL75" s="168"/>
    </row>
    <row r="76" spans="1:147" s="2" customFormat="1" ht="24.9" customHeight="1" x14ac:dyDescent="0.3">
      <c r="A76" s="35"/>
      <c r="B76" s="13"/>
      <c r="C76" s="16" t="s">
        <v>132</v>
      </c>
      <c r="D76" s="14"/>
      <c r="E76" s="17">
        <f t="shared" ref="E76:P76" si="8">SUM(E63:E75)</f>
        <v>54</v>
      </c>
      <c r="F76" s="17">
        <f t="shared" si="8"/>
        <v>18</v>
      </c>
      <c r="G76" s="17">
        <f t="shared" si="8"/>
        <v>27</v>
      </c>
      <c r="H76" s="17">
        <f t="shared" si="8"/>
        <v>9</v>
      </c>
      <c r="I76" s="17">
        <f t="shared" si="8"/>
        <v>0</v>
      </c>
      <c r="J76" s="17">
        <f t="shared" si="8"/>
        <v>0</v>
      </c>
      <c r="K76" s="17">
        <f t="shared" si="8"/>
        <v>0</v>
      </c>
      <c r="L76" s="17">
        <f t="shared" si="8"/>
        <v>0</v>
      </c>
      <c r="M76" s="17">
        <f t="shared" si="8"/>
        <v>0</v>
      </c>
      <c r="N76" s="17">
        <f t="shared" si="8"/>
        <v>0</v>
      </c>
      <c r="O76" s="17">
        <f t="shared" si="8"/>
        <v>0</v>
      </c>
      <c r="P76" s="17">
        <f t="shared" si="8"/>
        <v>0</v>
      </c>
      <c r="Q76" s="74"/>
      <c r="R76" s="17">
        <f t="shared" ref="R76:W76" si="9">SUM(R63:R75)</f>
        <v>0</v>
      </c>
      <c r="S76" s="17">
        <f t="shared" si="9"/>
        <v>0</v>
      </c>
      <c r="T76" s="17">
        <f t="shared" si="9"/>
        <v>0</v>
      </c>
      <c r="U76" s="17">
        <f t="shared" si="9"/>
        <v>0</v>
      </c>
      <c r="V76" s="17">
        <f t="shared" si="9"/>
        <v>0</v>
      </c>
      <c r="W76" s="17">
        <f t="shared" si="9"/>
        <v>0</v>
      </c>
      <c r="X76" s="74"/>
      <c r="Y76" s="17">
        <f>SUM(Y63:Y75)</f>
        <v>0</v>
      </c>
      <c r="Z76" s="17">
        <f>SUM(Z63:Z75)</f>
        <v>0</v>
      </c>
      <c r="AA76" s="17">
        <f>SUM(AA63:AA75)</f>
        <v>9</v>
      </c>
      <c r="AB76" s="17">
        <f>SUM(AB63:AB75)</f>
        <v>0</v>
      </c>
      <c r="AC76" s="17">
        <f>SUM(AC63:AC75)</f>
        <v>2</v>
      </c>
      <c r="AD76" s="74"/>
      <c r="AE76" s="17">
        <f>SUM(AE63:AE75)</f>
        <v>18</v>
      </c>
      <c r="AF76" s="17">
        <f>SUM(AF63:AF75)</f>
        <v>27</v>
      </c>
      <c r="AG76" s="17">
        <f>SUM(AG63:AG75)</f>
        <v>0</v>
      </c>
      <c r="AH76" s="17">
        <f>SUM(AH63:AH75)</f>
        <v>0</v>
      </c>
      <c r="AI76" s="17">
        <f>SUM(AI63:AI75)</f>
        <v>9</v>
      </c>
      <c r="AJ76" s="74"/>
      <c r="AK76" s="17">
        <f>SUM(AK63:AK75)</f>
        <v>11</v>
      </c>
      <c r="AL76" s="84">
        <f>SUM(AL63:AL75)</f>
        <v>4</v>
      </c>
    </row>
    <row r="77" spans="1:147" s="2" customFormat="1" ht="24.9" customHeight="1" x14ac:dyDescent="0.3">
      <c r="A77" s="35"/>
      <c r="B77" s="112" t="s">
        <v>133</v>
      </c>
      <c r="C77" s="113"/>
      <c r="D77" s="114"/>
      <c r="E77" s="17">
        <f t="shared" ref="E77:P77" si="10">E76+E61</f>
        <v>171</v>
      </c>
      <c r="F77" s="17">
        <f t="shared" si="10"/>
        <v>81</v>
      </c>
      <c r="G77" s="17">
        <f t="shared" si="10"/>
        <v>81</v>
      </c>
      <c r="H77" s="17">
        <f t="shared" si="10"/>
        <v>9</v>
      </c>
      <c r="I77" s="17">
        <f t="shared" si="10"/>
        <v>0</v>
      </c>
      <c r="J77" s="17">
        <f t="shared" si="10"/>
        <v>0</v>
      </c>
      <c r="K77" s="17">
        <f t="shared" si="10"/>
        <v>0</v>
      </c>
      <c r="L77" s="17">
        <f t="shared" si="10"/>
        <v>0</v>
      </c>
      <c r="M77" s="17">
        <f t="shared" si="10"/>
        <v>0</v>
      </c>
      <c r="N77" s="17">
        <f t="shared" si="10"/>
        <v>0</v>
      </c>
      <c r="O77" s="17">
        <f t="shared" si="10"/>
        <v>0</v>
      </c>
      <c r="P77" s="17">
        <f t="shared" si="10"/>
        <v>0</v>
      </c>
      <c r="Q77" s="74"/>
      <c r="R77" s="17">
        <f t="shared" ref="R77:W77" si="11">R76+R61</f>
        <v>18</v>
      </c>
      <c r="S77" s="17">
        <f t="shared" si="11"/>
        <v>18</v>
      </c>
      <c r="T77" s="17">
        <f t="shared" si="11"/>
        <v>0</v>
      </c>
      <c r="U77" s="17">
        <f t="shared" si="11"/>
        <v>0</v>
      </c>
      <c r="V77" s="17">
        <f t="shared" si="11"/>
        <v>0</v>
      </c>
      <c r="W77" s="17">
        <f t="shared" si="11"/>
        <v>7</v>
      </c>
      <c r="X77" s="74"/>
      <c r="Y77" s="17">
        <f>Y76+Y61</f>
        <v>9</v>
      </c>
      <c r="Z77" s="17">
        <f>Z76+Z61</f>
        <v>18</v>
      </c>
      <c r="AA77" s="17">
        <f>AA76+AA61</f>
        <v>9</v>
      </c>
      <c r="AB77" s="17">
        <f>AB76+AB61</f>
        <v>0</v>
      </c>
      <c r="AC77" s="17">
        <f>AC76+AC61</f>
        <v>7</v>
      </c>
      <c r="AD77" s="74"/>
      <c r="AE77" s="17">
        <f>AE76+AE61</f>
        <v>54</v>
      </c>
      <c r="AF77" s="17">
        <f>AF76+AF61</f>
        <v>45</v>
      </c>
      <c r="AG77" s="17">
        <f>AG76+AG61</f>
        <v>0</v>
      </c>
      <c r="AH77" s="17">
        <f>AH76+AH61</f>
        <v>0</v>
      </c>
      <c r="AI77" s="17">
        <f>AI76+AI61</f>
        <v>20</v>
      </c>
      <c r="AJ77" s="74"/>
      <c r="AK77" s="17">
        <f>AK76+AK61</f>
        <v>34</v>
      </c>
      <c r="AL77" s="84">
        <f>AL76+AL61</f>
        <v>27</v>
      </c>
    </row>
    <row r="78" spans="1:147" ht="24.75" customHeight="1" thickBot="1" x14ac:dyDescent="0.35">
      <c r="A78" s="38"/>
      <c r="B78" s="115" t="s">
        <v>173</v>
      </c>
      <c r="C78" s="115"/>
      <c r="D78" s="115"/>
      <c r="E78" s="41">
        <f t="shared" ref="E78:P78" si="12">E11+E21+E31+E61+E76</f>
        <v>657</v>
      </c>
      <c r="F78" s="41">
        <f t="shared" si="12"/>
        <v>279</v>
      </c>
      <c r="G78" s="41">
        <f t="shared" si="12"/>
        <v>177</v>
      </c>
      <c r="H78" s="41">
        <f t="shared" si="12"/>
        <v>57</v>
      </c>
      <c r="I78" s="41">
        <f t="shared" si="12"/>
        <v>108</v>
      </c>
      <c r="J78" s="41">
        <f t="shared" si="12"/>
        <v>36</v>
      </c>
      <c r="K78" s="41">
        <f t="shared" si="12"/>
        <v>108</v>
      </c>
      <c r="L78" s="41">
        <f t="shared" si="12"/>
        <v>48</v>
      </c>
      <c r="M78" s="41">
        <f t="shared" si="12"/>
        <v>0</v>
      </c>
      <c r="N78" s="41">
        <f t="shared" si="12"/>
        <v>24</v>
      </c>
      <c r="O78" s="41">
        <f t="shared" si="12"/>
        <v>18</v>
      </c>
      <c r="P78" s="41">
        <f t="shared" si="12"/>
        <v>30</v>
      </c>
      <c r="Q78" s="86"/>
      <c r="R78" s="41">
        <f t="shared" ref="R78:W78" si="13">R11+R21+R31+R61+R76</f>
        <v>54</v>
      </c>
      <c r="S78" s="41">
        <f t="shared" si="13"/>
        <v>42</v>
      </c>
      <c r="T78" s="41">
        <f t="shared" si="13"/>
        <v>36</v>
      </c>
      <c r="U78" s="41">
        <f t="shared" si="13"/>
        <v>24</v>
      </c>
      <c r="V78" s="41">
        <f t="shared" si="13"/>
        <v>18</v>
      </c>
      <c r="W78" s="41">
        <f t="shared" si="13"/>
        <v>30</v>
      </c>
      <c r="X78" s="86"/>
      <c r="Y78" s="41">
        <f>Y11+Y21+Y31+Y61+Y76</f>
        <v>63</v>
      </c>
      <c r="Z78" s="41">
        <f>Z11+Z21+Z31+Z61+Z76</f>
        <v>42</v>
      </c>
      <c r="AA78" s="41">
        <f>AA11+AA21+AA31+AA61+AA76</f>
        <v>21</v>
      </c>
      <c r="AB78" s="41">
        <f>AB11+AB21+AB31+AB61+AB76</f>
        <v>24</v>
      </c>
      <c r="AC78" s="41">
        <f>AC11+AC21+AC31+AC61+AC76</f>
        <v>30</v>
      </c>
      <c r="AD78" s="86"/>
      <c r="AE78" s="41">
        <f>AE11+AE21+AE31+AE61+AE76</f>
        <v>54</v>
      </c>
      <c r="AF78" s="41">
        <f>AF11+AF21+AF31+AF61+AF76</f>
        <v>45</v>
      </c>
      <c r="AG78" s="41">
        <f>AG11+AG21+AG31+AG61+AG76</f>
        <v>0</v>
      </c>
      <c r="AH78" s="41">
        <f>AH11+AH21+AH31+AH61+AH76</f>
        <v>36</v>
      </c>
      <c r="AI78" s="41">
        <f>AI11+AI21+AI31+AI61+AI76</f>
        <v>30</v>
      </c>
      <c r="AJ78" s="86"/>
      <c r="AK78" s="41">
        <f>AK11+AK21+AK31+AK61+AK76</f>
        <v>120</v>
      </c>
      <c r="AL78" s="88">
        <f>AL11+AL21+AL31+AL61+AL76</f>
        <v>77</v>
      </c>
    </row>
    <row r="79" spans="1:147" s="80" customFormat="1" ht="28.2" customHeight="1" x14ac:dyDescent="0.3">
      <c r="A79" s="78" t="s">
        <v>178</v>
      </c>
      <c r="B79" s="78"/>
      <c r="C79" s="78"/>
      <c r="D79" s="78"/>
      <c r="E79" s="54"/>
      <c r="F79" s="54"/>
      <c r="G79" s="54"/>
      <c r="H79" s="54"/>
      <c r="I79" s="54"/>
      <c r="J79" s="54"/>
      <c r="K79" s="79"/>
      <c r="L79" s="79"/>
      <c r="M79" s="79"/>
      <c r="N79" s="79"/>
      <c r="O79" s="79"/>
      <c r="P79" s="79"/>
      <c r="Q79" s="79"/>
      <c r="R79" s="79"/>
      <c r="S79" s="79"/>
      <c r="T79" s="79"/>
      <c r="U79" s="79"/>
      <c r="V79" s="79"/>
      <c r="W79" s="79"/>
      <c r="X79" s="79"/>
      <c r="Y79" s="79"/>
      <c r="Z79" s="79"/>
      <c r="AA79" s="79"/>
      <c r="AB79" s="79"/>
      <c r="AC79" s="79"/>
      <c r="AD79" s="79"/>
      <c r="AE79" s="79"/>
      <c r="AF79" s="79"/>
      <c r="AG79" s="79"/>
      <c r="AH79" s="79"/>
      <c r="AI79" s="79"/>
      <c r="AJ79" s="79"/>
      <c r="AK79" s="79"/>
      <c r="AL79" s="79"/>
      <c r="AM79" s="79"/>
      <c r="AN79" s="79"/>
      <c r="AO79" s="79"/>
      <c r="AP79" s="79"/>
      <c r="AQ79" s="79"/>
      <c r="AR79" s="79"/>
      <c r="AS79" s="79"/>
      <c r="AT79" s="79"/>
      <c r="AU79" s="79"/>
      <c r="AV79" s="79"/>
      <c r="AW79" s="79"/>
      <c r="AX79" s="79"/>
      <c r="AY79" s="79"/>
      <c r="AZ79" s="79"/>
      <c r="BA79" s="79"/>
      <c r="BB79" s="79"/>
      <c r="BC79" s="79"/>
      <c r="BD79" s="79"/>
      <c r="BE79" s="79"/>
      <c r="BF79" s="79"/>
      <c r="BG79" s="79"/>
      <c r="BH79" s="79"/>
      <c r="BI79" s="79"/>
      <c r="BJ79" s="79"/>
      <c r="BK79" s="79"/>
      <c r="BL79" s="79"/>
      <c r="BM79" s="79"/>
      <c r="BN79" s="79"/>
      <c r="BO79" s="79"/>
      <c r="BP79" s="79"/>
      <c r="BQ79" s="79"/>
      <c r="BR79" s="79"/>
      <c r="BS79" s="79"/>
      <c r="BT79" s="79"/>
      <c r="BU79" s="79"/>
      <c r="BV79" s="79"/>
      <c r="BW79" s="79"/>
      <c r="BX79" s="79"/>
      <c r="BY79" s="79"/>
      <c r="BZ79" s="79"/>
      <c r="CA79" s="79"/>
      <c r="CB79" s="79"/>
      <c r="CC79" s="79"/>
      <c r="CD79" s="79"/>
      <c r="CE79" s="79"/>
      <c r="CF79" s="79"/>
      <c r="CG79" s="79"/>
      <c r="CH79" s="79"/>
      <c r="CI79" s="79"/>
      <c r="CJ79" s="79"/>
      <c r="CK79" s="79"/>
      <c r="CL79" s="79"/>
      <c r="CM79" s="79"/>
      <c r="CN79" s="79"/>
      <c r="CO79" s="79"/>
      <c r="CP79" s="79"/>
      <c r="CQ79" s="79"/>
      <c r="CR79" s="79"/>
      <c r="CS79" s="79"/>
      <c r="CT79" s="79"/>
      <c r="CU79" s="79"/>
      <c r="CV79" s="79"/>
      <c r="CW79" s="79"/>
      <c r="CX79" s="79"/>
      <c r="CY79" s="79"/>
      <c r="CZ79" s="79"/>
      <c r="DA79" s="79"/>
      <c r="DB79" s="79"/>
      <c r="DC79" s="79"/>
      <c r="DD79" s="79"/>
      <c r="DE79" s="79"/>
      <c r="DF79" s="79"/>
      <c r="DG79" s="79"/>
      <c r="DH79" s="79"/>
      <c r="DI79" s="79"/>
      <c r="DJ79" s="79"/>
      <c r="DK79" s="79"/>
      <c r="DL79" s="79"/>
      <c r="DM79" s="79"/>
      <c r="DN79" s="79"/>
      <c r="DO79" s="79"/>
      <c r="DP79" s="79"/>
      <c r="DQ79" s="79"/>
      <c r="DR79" s="79"/>
      <c r="DS79" s="79"/>
      <c r="DT79" s="79"/>
      <c r="DU79" s="79"/>
      <c r="DV79" s="79"/>
      <c r="DW79" s="79"/>
      <c r="DX79" s="79"/>
      <c r="DY79" s="79"/>
      <c r="DZ79" s="79"/>
      <c r="EA79" s="79"/>
      <c r="EB79" s="79"/>
      <c r="EC79" s="79"/>
      <c r="ED79" s="79"/>
      <c r="EE79" s="79"/>
      <c r="EF79" s="79"/>
      <c r="EG79" s="79"/>
      <c r="EH79" s="79"/>
      <c r="EI79" s="79"/>
      <c r="EJ79" s="79"/>
      <c r="EK79" s="79"/>
      <c r="EL79" s="79"/>
      <c r="EM79" s="79"/>
    </row>
    <row r="80" spans="1:147" s="49" customFormat="1" ht="13.8" x14ac:dyDescent="0.3">
      <c r="A80" s="63"/>
      <c r="B80" s="63"/>
      <c r="C80" s="63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/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  <c r="EP80" s="50"/>
      <c r="EQ80" s="50"/>
    </row>
    <row r="81" spans="1:147" s="49" customFormat="1" ht="13.8" x14ac:dyDescent="0.3">
      <c r="A81" s="63"/>
      <c r="B81" s="63" t="s">
        <v>164</v>
      </c>
      <c r="C81" s="63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 t="s">
        <v>165</v>
      </c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  <c r="EP81" s="50"/>
      <c r="EQ81" s="50"/>
    </row>
    <row r="82" spans="1:147" s="49" customFormat="1" ht="13.8" x14ac:dyDescent="0.3">
      <c r="A82" s="63"/>
      <c r="B82" s="63" t="s">
        <v>166</v>
      </c>
      <c r="C82" s="63"/>
      <c r="D82" s="50"/>
      <c r="E82" s="50"/>
      <c r="F82" s="50"/>
      <c r="G82" s="50"/>
      <c r="H82" s="50"/>
      <c r="I82" s="50"/>
      <c r="J82" s="50"/>
      <c r="K82" s="50"/>
      <c r="L82" s="50"/>
      <c r="M82" s="50"/>
      <c r="N82" s="50"/>
      <c r="O82" s="50"/>
      <c r="P82" s="50"/>
      <c r="Q82" s="50"/>
      <c r="R82" s="50"/>
      <c r="S82" s="50"/>
      <c r="T82" s="50"/>
      <c r="U82" s="50" t="s">
        <v>167</v>
      </c>
      <c r="V82" s="50"/>
      <c r="W82" s="50"/>
      <c r="X82" s="50"/>
      <c r="Y82" s="50"/>
      <c r="Z82" s="50"/>
      <c r="AA82" s="50"/>
      <c r="AB82" s="50"/>
      <c r="AC82" s="50"/>
      <c r="AD82" s="50"/>
      <c r="AE82" s="50"/>
      <c r="AF82" s="50"/>
      <c r="AG82" s="50"/>
      <c r="AH82" s="50"/>
      <c r="AI82" s="50"/>
      <c r="AJ82" s="50"/>
      <c r="AK82" s="50"/>
      <c r="AL82" s="50"/>
      <c r="AM82" s="50"/>
      <c r="AN82" s="50"/>
      <c r="AO82" s="50"/>
      <c r="AP82" s="50"/>
      <c r="AQ82" s="50"/>
      <c r="AR82" s="50"/>
      <c r="AS82" s="50"/>
      <c r="AT82" s="50"/>
      <c r="AU82" s="50"/>
      <c r="AV82" s="50"/>
      <c r="AW82" s="50"/>
      <c r="AX82" s="50"/>
      <c r="AY82" s="50"/>
      <c r="AZ82" s="50"/>
      <c r="BA82" s="50"/>
      <c r="BB82" s="50"/>
      <c r="BC82" s="50"/>
      <c r="BD82" s="50"/>
      <c r="BE82" s="50"/>
      <c r="BF82" s="50"/>
      <c r="BG82" s="50"/>
      <c r="BH82" s="50"/>
      <c r="BI82" s="50"/>
      <c r="BJ82" s="50"/>
      <c r="BK82" s="50"/>
      <c r="BL82" s="50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0"/>
      <c r="CA82" s="50"/>
      <c r="CB82" s="50"/>
      <c r="CC82" s="50"/>
      <c r="CD82" s="50"/>
      <c r="CE82" s="50"/>
      <c r="CF82" s="50"/>
      <c r="CG82" s="50"/>
      <c r="CH82" s="50"/>
      <c r="CI82" s="50"/>
      <c r="CJ82" s="50"/>
      <c r="CK82" s="50"/>
      <c r="CL82" s="50"/>
      <c r="CM82" s="50"/>
      <c r="CN82" s="50"/>
      <c r="CO82" s="50"/>
      <c r="CP82" s="50"/>
      <c r="CQ82" s="50"/>
      <c r="CR82" s="50"/>
      <c r="CS82" s="50"/>
      <c r="CT82" s="50"/>
      <c r="CU82" s="50"/>
      <c r="CV82" s="50"/>
      <c r="CW82" s="50"/>
      <c r="CX82" s="50"/>
      <c r="CY82" s="50"/>
      <c r="CZ82" s="50"/>
      <c r="DA82" s="50"/>
      <c r="DB82" s="50"/>
      <c r="DC82" s="50"/>
      <c r="DD82" s="50"/>
      <c r="DE82" s="50"/>
      <c r="DF82" s="50"/>
      <c r="DG82" s="50"/>
      <c r="DH82" s="50"/>
      <c r="DI82" s="50"/>
      <c r="DJ82" s="50"/>
      <c r="DK82" s="50"/>
      <c r="DL82" s="50"/>
      <c r="DM82" s="50"/>
      <c r="DN82" s="50"/>
      <c r="DO82" s="50"/>
      <c r="DP82" s="50"/>
      <c r="DQ82" s="50"/>
      <c r="DR82" s="50"/>
      <c r="DS82" s="50"/>
      <c r="DT82" s="50"/>
      <c r="DU82" s="50"/>
      <c r="DV82" s="50"/>
      <c r="DW82" s="50"/>
      <c r="DX82" s="50"/>
      <c r="DY82" s="50"/>
      <c r="DZ82" s="50"/>
      <c r="EA82" s="50"/>
      <c r="EB82" s="50"/>
      <c r="EC82" s="50"/>
      <c r="ED82" s="50"/>
      <c r="EE82" s="50"/>
      <c r="EF82" s="50"/>
      <c r="EG82" s="50"/>
      <c r="EH82" s="50"/>
      <c r="EI82" s="50"/>
      <c r="EJ82" s="50"/>
      <c r="EK82" s="50"/>
      <c r="EL82" s="50"/>
      <c r="EM82" s="50"/>
      <c r="EN82" s="50"/>
      <c r="EO82" s="50"/>
      <c r="EP82" s="50"/>
      <c r="EQ82" s="50"/>
    </row>
    <row r="83" spans="1:147" s="49" customFormat="1" ht="13.8" x14ac:dyDescent="0.3">
      <c r="A83" s="63"/>
      <c r="B83" s="63"/>
      <c r="C83" s="63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50"/>
      <c r="Q83" s="50"/>
      <c r="R83" s="50"/>
      <c r="S83" s="50"/>
      <c r="T83" s="50"/>
      <c r="U83" s="50" t="s">
        <v>168</v>
      </c>
      <c r="V83" s="50"/>
      <c r="W83" s="50"/>
      <c r="X83" s="50"/>
      <c r="Y83" s="50"/>
      <c r="Z83" s="50"/>
      <c r="AA83" s="50"/>
      <c r="AB83" s="50"/>
      <c r="AC83" s="50"/>
      <c r="AD83" s="50"/>
      <c r="AE83" s="50"/>
      <c r="AF83" s="50"/>
      <c r="AG83" s="50"/>
      <c r="AH83" s="50"/>
      <c r="AI83" s="50"/>
      <c r="AJ83" s="50"/>
      <c r="AK83" s="50"/>
      <c r="AL83" s="50"/>
      <c r="AM83" s="50"/>
      <c r="AN83" s="50"/>
      <c r="AO83" s="50"/>
      <c r="AP83" s="50"/>
      <c r="AQ83" s="50"/>
      <c r="AR83" s="50"/>
      <c r="AS83" s="50"/>
      <c r="AT83" s="50"/>
      <c r="AU83" s="50"/>
      <c r="AV83" s="50"/>
      <c r="AW83" s="50"/>
      <c r="AX83" s="50"/>
      <c r="AY83" s="50"/>
      <c r="AZ83" s="50"/>
      <c r="BA83" s="50"/>
      <c r="BB83" s="50"/>
      <c r="BC83" s="50"/>
      <c r="BD83" s="50"/>
      <c r="BE83" s="50"/>
      <c r="BF83" s="50"/>
      <c r="BG83" s="50"/>
      <c r="BH83" s="50"/>
      <c r="BI83" s="50"/>
      <c r="BJ83" s="50"/>
      <c r="BK83" s="50"/>
      <c r="BL83" s="50"/>
      <c r="BM83" s="50"/>
      <c r="BN83" s="50"/>
      <c r="BO83" s="50"/>
      <c r="BP83" s="50"/>
      <c r="BQ83" s="50"/>
      <c r="BR83" s="50"/>
      <c r="BS83" s="50"/>
      <c r="BT83" s="50"/>
      <c r="BU83" s="50"/>
      <c r="BV83" s="50"/>
      <c r="BW83" s="50"/>
      <c r="BX83" s="50"/>
      <c r="BY83" s="50"/>
      <c r="BZ83" s="50"/>
      <c r="CA83" s="50"/>
      <c r="CB83" s="50"/>
      <c r="CC83" s="50"/>
      <c r="CD83" s="50"/>
      <c r="CE83" s="50"/>
      <c r="CF83" s="50"/>
      <c r="CG83" s="50"/>
      <c r="CH83" s="50"/>
      <c r="CI83" s="50"/>
      <c r="CJ83" s="50"/>
      <c r="CK83" s="50"/>
      <c r="CL83" s="50"/>
      <c r="CM83" s="50"/>
      <c r="CN83" s="50"/>
      <c r="CO83" s="50"/>
      <c r="CP83" s="50"/>
      <c r="CQ83" s="50"/>
      <c r="CR83" s="50"/>
      <c r="CS83" s="50"/>
      <c r="CT83" s="50"/>
      <c r="CU83" s="50"/>
      <c r="CV83" s="50"/>
      <c r="CW83" s="50"/>
      <c r="CX83" s="50"/>
      <c r="CY83" s="50"/>
      <c r="CZ83" s="50"/>
      <c r="DA83" s="50"/>
      <c r="DB83" s="50"/>
      <c r="DC83" s="50"/>
      <c r="DD83" s="50"/>
      <c r="DE83" s="50"/>
      <c r="DF83" s="50"/>
      <c r="DG83" s="50"/>
      <c r="DH83" s="50"/>
      <c r="DI83" s="50"/>
      <c r="DJ83" s="50"/>
      <c r="DK83" s="50"/>
      <c r="DL83" s="50"/>
      <c r="DM83" s="50"/>
      <c r="DN83" s="50"/>
      <c r="DO83" s="50"/>
      <c r="DP83" s="50"/>
      <c r="DQ83" s="50"/>
      <c r="DR83" s="50"/>
      <c r="DS83" s="50"/>
      <c r="DT83" s="50"/>
      <c r="DU83" s="50"/>
      <c r="DV83" s="50"/>
      <c r="DW83" s="50"/>
      <c r="DX83" s="50"/>
      <c r="DY83" s="50"/>
      <c r="DZ83" s="50"/>
      <c r="EA83" s="50"/>
      <c r="EB83" s="50"/>
      <c r="EC83" s="50"/>
      <c r="ED83" s="50"/>
      <c r="EE83" s="50"/>
      <c r="EF83" s="50"/>
      <c r="EG83" s="50"/>
      <c r="EH83" s="50"/>
      <c r="EI83" s="50"/>
      <c r="EJ83" s="50"/>
      <c r="EK83" s="50"/>
      <c r="EL83" s="50"/>
      <c r="EM83" s="50"/>
      <c r="EN83" s="50"/>
      <c r="EO83" s="50"/>
      <c r="EP83" s="50"/>
      <c r="EQ83" s="50"/>
    </row>
  </sheetData>
  <mergeCells count="309">
    <mergeCell ref="Z70:Z71"/>
    <mergeCell ref="T72:T73"/>
    <mergeCell ref="U72:U73"/>
    <mergeCell ref="V72:V73"/>
    <mergeCell ref="X72:X73"/>
    <mergeCell ref="AA72:AA73"/>
    <mergeCell ref="U70:U71"/>
    <mergeCell ref="T70:T71"/>
    <mergeCell ref="AA74:AA75"/>
    <mergeCell ref="X74:X75"/>
    <mergeCell ref="V74:V75"/>
    <mergeCell ref="U74:U75"/>
    <mergeCell ref="T74:T75"/>
    <mergeCell ref="Z72:Z73"/>
    <mergeCell ref="I70:I71"/>
    <mergeCell ref="X70:X71"/>
    <mergeCell ref="V70:V71"/>
    <mergeCell ref="Y70:Y71"/>
    <mergeCell ref="O74:O75"/>
    <mergeCell ref="N74:N75"/>
    <mergeCell ref="M74:M75"/>
    <mergeCell ref="M70:M71"/>
    <mergeCell ref="M72:M73"/>
    <mergeCell ref="N72:N73"/>
    <mergeCell ref="Q72:Q73"/>
    <mergeCell ref="O72:O73"/>
    <mergeCell ref="L72:L73"/>
    <mergeCell ref="P72:P73"/>
    <mergeCell ref="Q74:Q75"/>
    <mergeCell ref="W72:W73"/>
    <mergeCell ref="Y72:Y73"/>
    <mergeCell ref="R72:R73"/>
    <mergeCell ref="S72:S73"/>
    <mergeCell ref="Q70:Q71"/>
    <mergeCell ref="O70:O71"/>
    <mergeCell ref="N70:N71"/>
    <mergeCell ref="AL67:AL69"/>
    <mergeCell ref="AL70:AL71"/>
    <mergeCell ref="AL72:AL73"/>
    <mergeCell ref="AL74:AL75"/>
    <mergeCell ref="AL4:AL7"/>
    <mergeCell ref="R70:R71"/>
    <mergeCell ref="W74:W75"/>
    <mergeCell ref="Y74:Y75"/>
    <mergeCell ref="Z74:Z75"/>
    <mergeCell ref="AC74:AC75"/>
    <mergeCell ref="AF74:AF75"/>
    <mergeCell ref="AF70:AF71"/>
    <mergeCell ref="AL46:AL49"/>
    <mergeCell ref="AL63:AL64"/>
    <mergeCell ref="AL65:AL66"/>
    <mergeCell ref="AI65:AI66"/>
    <mergeCell ref="Z65:Z66"/>
    <mergeCell ref="AC65:AC66"/>
    <mergeCell ref="AF63:AF64"/>
    <mergeCell ref="AE65:AE66"/>
    <mergeCell ref="T65:T66"/>
    <mergeCell ref="U65:U66"/>
    <mergeCell ref="V65:V66"/>
    <mergeCell ref="AA70:AA71"/>
    <mergeCell ref="Q67:Q69"/>
    <mergeCell ref="P65:P66"/>
    <mergeCell ref="Y67:Y69"/>
    <mergeCell ref="Z67:Z69"/>
    <mergeCell ref="AA65:AA66"/>
    <mergeCell ref="O65:O66"/>
    <mergeCell ref="N67:N69"/>
    <mergeCell ref="O67:O69"/>
    <mergeCell ref="W65:W66"/>
    <mergeCell ref="Y65:Y66"/>
    <mergeCell ref="Q65:Q66"/>
    <mergeCell ref="X65:X66"/>
    <mergeCell ref="N65:N66"/>
    <mergeCell ref="A4:A7"/>
    <mergeCell ref="E4:J5"/>
    <mergeCell ref="H6:H7"/>
    <mergeCell ref="I6:I7"/>
    <mergeCell ref="AC6:AC7"/>
    <mergeCell ref="AI6:AI7"/>
    <mergeCell ref="R6:R7"/>
    <mergeCell ref="P6:P7"/>
    <mergeCell ref="Y6:Y7"/>
    <mergeCell ref="AF6:AF7"/>
    <mergeCell ref="S6:S7"/>
    <mergeCell ref="J6:J7"/>
    <mergeCell ref="G6:G7"/>
    <mergeCell ref="L6:L7"/>
    <mergeCell ref="AB6:AB7"/>
    <mergeCell ref="AD6:AD7"/>
    <mergeCell ref="AG6:AG7"/>
    <mergeCell ref="AH6:AH7"/>
    <mergeCell ref="Y5:AD5"/>
    <mergeCell ref="AE5:AJ5"/>
    <mergeCell ref="N6:N7"/>
    <mergeCell ref="O6:O7"/>
    <mergeCell ref="V6:V7"/>
    <mergeCell ref="X6:X7"/>
    <mergeCell ref="A46:A49"/>
    <mergeCell ref="B46:B49"/>
    <mergeCell ref="C46:C49"/>
    <mergeCell ref="D46:D49"/>
    <mergeCell ref="F6:F7"/>
    <mergeCell ref="W6:W7"/>
    <mergeCell ref="Z6:Z7"/>
    <mergeCell ref="AE6:AE7"/>
    <mergeCell ref="AI74:AI75"/>
    <mergeCell ref="AF65:AF66"/>
    <mergeCell ref="AF67:AF69"/>
    <mergeCell ref="AI67:AI69"/>
    <mergeCell ref="AE70:AE71"/>
    <mergeCell ref="AI70:AI71"/>
    <mergeCell ref="E70:E71"/>
    <mergeCell ref="F70:F71"/>
    <mergeCell ref="G70:G71"/>
    <mergeCell ref="R65:R66"/>
    <mergeCell ref="S65:S66"/>
    <mergeCell ref="B32:C32"/>
    <mergeCell ref="P63:P64"/>
    <mergeCell ref="R63:R64"/>
    <mergeCell ref="S63:S64"/>
    <mergeCell ref="K46:X46"/>
    <mergeCell ref="E46:J47"/>
    <mergeCell ref="B4:B7"/>
    <mergeCell ref="C4:C7"/>
    <mergeCell ref="D4:D7"/>
    <mergeCell ref="E6:E7"/>
    <mergeCell ref="K6:K7"/>
    <mergeCell ref="B12:AL12"/>
    <mergeCell ref="B22:AL22"/>
    <mergeCell ref="B8:AL8"/>
    <mergeCell ref="AJ6:AJ7"/>
    <mergeCell ref="Y4:AJ4"/>
    <mergeCell ref="AK4:AK7"/>
    <mergeCell ref="Y47:AD47"/>
    <mergeCell ref="Y46:AJ46"/>
    <mergeCell ref="AE47:AJ47"/>
    <mergeCell ref="R5:X5"/>
    <mergeCell ref="K4:X4"/>
    <mergeCell ref="AA6:AA7"/>
    <mergeCell ref="M6:M7"/>
    <mergeCell ref="K5:Q5"/>
    <mergeCell ref="Q6:Q7"/>
    <mergeCell ref="T6:T7"/>
    <mergeCell ref="U6:U7"/>
    <mergeCell ref="E48:E49"/>
    <mergeCell ref="F48:F49"/>
    <mergeCell ref="G48:G49"/>
    <mergeCell ref="H48:H49"/>
    <mergeCell ref="I48:I49"/>
    <mergeCell ref="J48:J49"/>
    <mergeCell ref="K48:K49"/>
    <mergeCell ref="K63:K64"/>
    <mergeCell ref="L63:L64"/>
    <mergeCell ref="B50:AL50"/>
    <mergeCell ref="B62:AL62"/>
    <mergeCell ref="O48:O49"/>
    <mergeCell ref="X48:X49"/>
    <mergeCell ref="T48:T49"/>
    <mergeCell ref="U48:U49"/>
    <mergeCell ref="V48:V49"/>
    <mergeCell ref="AD48:AD49"/>
    <mergeCell ref="AA48:AA49"/>
    <mergeCell ref="AB48:AB49"/>
    <mergeCell ref="AG48:AG49"/>
    <mergeCell ref="D63:D64"/>
    <mergeCell ref="W63:W64"/>
    <mergeCell ref="Y63:Y64"/>
    <mergeCell ref="J63:J64"/>
    <mergeCell ref="E63:E64"/>
    <mergeCell ref="G63:G64"/>
    <mergeCell ref="K67:K69"/>
    <mergeCell ref="L67:L69"/>
    <mergeCell ref="D67:D69"/>
    <mergeCell ref="E67:E69"/>
    <mergeCell ref="F67:F69"/>
    <mergeCell ref="G67:G69"/>
    <mergeCell ref="M65:M66"/>
    <mergeCell ref="D65:D66"/>
    <mergeCell ref="F65:F66"/>
    <mergeCell ref="F63:F64"/>
    <mergeCell ref="H65:H66"/>
    <mergeCell ref="I65:I66"/>
    <mergeCell ref="J65:J66"/>
    <mergeCell ref="K65:K66"/>
    <mergeCell ref="L65:L66"/>
    <mergeCell ref="M67:M69"/>
    <mergeCell ref="H67:H69"/>
    <mergeCell ref="I67:I69"/>
    <mergeCell ref="J67:J69"/>
    <mergeCell ref="AH63:AH64"/>
    <mergeCell ref="U63:U64"/>
    <mergeCell ref="T63:T64"/>
    <mergeCell ref="AG72:AG73"/>
    <mergeCell ref="AD72:AD73"/>
    <mergeCell ref="AG70:AG71"/>
    <mergeCell ref="AD63:AD64"/>
    <mergeCell ref="AG63:AG64"/>
    <mergeCell ref="H63:H64"/>
    <mergeCell ref="I63:I64"/>
    <mergeCell ref="M63:M64"/>
    <mergeCell ref="N63:N64"/>
    <mergeCell ref="O63:O64"/>
    <mergeCell ref="H70:H71"/>
    <mergeCell ref="AC67:AC69"/>
    <mergeCell ref="W67:W69"/>
    <mergeCell ref="P67:P69"/>
    <mergeCell ref="R67:R69"/>
    <mergeCell ref="S67:S69"/>
    <mergeCell ref="AA67:AA69"/>
    <mergeCell ref="X67:X69"/>
    <mergeCell ref="V67:V69"/>
    <mergeCell ref="U67:U69"/>
    <mergeCell ref="T67:T69"/>
    <mergeCell ref="AJ63:AJ64"/>
    <mergeCell ref="AK63:AK64"/>
    <mergeCell ref="AH48:AH49"/>
    <mergeCell ref="Q48:Q49"/>
    <mergeCell ref="K47:Q47"/>
    <mergeCell ref="M48:M49"/>
    <mergeCell ref="N48:N49"/>
    <mergeCell ref="Z48:Z49"/>
    <mergeCell ref="AC48:AC49"/>
    <mergeCell ref="AE48:AE49"/>
    <mergeCell ref="AF48:AF49"/>
    <mergeCell ref="L48:L49"/>
    <mergeCell ref="P48:P49"/>
    <mergeCell ref="R48:R49"/>
    <mergeCell ref="S48:S49"/>
    <mergeCell ref="AI63:AI64"/>
    <mergeCell ref="AC63:AC64"/>
    <mergeCell ref="AI48:AI49"/>
    <mergeCell ref="W48:W49"/>
    <mergeCell ref="Y48:Y49"/>
    <mergeCell ref="AE63:AE64"/>
    <mergeCell ref="Z63:Z64"/>
    <mergeCell ref="R47:X47"/>
    <mergeCell ref="V63:V64"/>
    <mergeCell ref="B77:D77"/>
    <mergeCell ref="B78:D78"/>
    <mergeCell ref="E72:E73"/>
    <mergeCell ref="F72:F73"/>
    <mergeCell ref="G72:G73"/>
    <mergeCell ref="D72:D73"/>
    <mergeCell ref="H74:H75"/>
    <mergeCell ref="AB70:AB71"/>
    <mergeCell ref="AD70:AD71"/>
    <mergeCell ref="J70:J71"/>
    <mergeCell ref="K70:K71"/>
    <mergeCell ref="L70:L71"/>
    <mergeCell ref="P70:P71"/>
    <mergeCell ref="H72:H73"/>
    <mergeCell ref="I72:I73"/>
    <mergeCell ref="J72:J73"/>
    <mergeCell ref="K72:K73"/>
    <mergeCell ref="D70:D71"/>
    <mergeCell ref="I74:I75"/>
    <mergeCell ref="J74:J75"/>
    <mergeCell ref="K74:K75"/>
    <mergeCell ref="L74:L75"/>
    <mergeCell ref="P74:P75"/>
    <mergeCell ref="R74:R75"/>
    <mergeCell ref="D74:D75"/>
    <mergeCell ref="E74:E75"/>
    <mergeCell ref="F74:F75"/>
    <mergeCell ref="G74:G75"/>
    <mergeCell ref="W70:W71"/>
    <mergeCell ref="AH72:AH73"/>
    <mergeCell ref="AK72:AK73"/>
    <mergeCell ref="AJ72:AJ73"/>
    <mergeCell ref="AB74:AB75"/>
    <mergeCell ref="AD74:AD75"/>
    <mergeCell ref="AG74:AG75"/>
    <mergeCell ref="AH74:AH75"/>
    <mergeCell ref="AJ74:AJ75"/>
    <mergeCell ref="AK74:AK75"/>
    <mergeCell ref="AI72:AI73"/>
    <mergeCell ref="AE74:AE75"/>
    <mergeCell ref="AF72:AF73"/>
    <mergeCell ref="AC72:AC73"/>
    <mergeCell ref="AE72:AE73"/>
    <mergeCell ref="AB72:AB73"/>
    <mergeCell ref="AH70:AH71"/>
    <mergeCell ref="AJ70:AJ71"/>
    <mergeCell ref="S74:S75"/>
    <mergeCell ref="S70:S71"/>
    <mergeCell ref="AK70:AK71"/>
    <mergeCell ref="AC70:AC71"/>
    <mergeCell ref="A34:J34"/>
    <mergeCell ref="AG65:AG66"/>
    <mergeCell ref="AH65:AH66"/>
    <mergeCell ref="AJ65:AJ66"/>
    <mergeCell ref="AK65:AK66"/>
    <mergeCell ref="AB67:AB69"/>
    <mergeCell ref="AD67:AD69"/>
    <mergeCell ref="AG67:AG69"/>
    <mergeCell ref="AH67:AH69"/>
    <mergeCell ref="AJ67:AJ69"/>
    <mergeCell ref="AK67:AK69"/>
    <mergeCell ref="AB65:AB66"/>
    <mergeCell ref="AD65:AD66"/>
    <mergeCell ref="AE67:AE69"/>
    <mergeCell ref="AJ48:AJ49"/>
    <mergeCell ref="AK46:AK49"/>
    <mergeCell ref="Q63:Q64"/>
    <mergeCell ref="AA63:AA64"/>
    <mergeCell ref="AB63:AB64"/>
    <mergeCell ref="X63:X64"/>
    <mergeCell ref="E65:E66"/>
    <mergeCell ref="G65:G66"/>
  </mergeCells>
  <phoneticPr fontId="0" type="noConversion"/>
  <printOptions horizontalCentered="1"/>
  <pageMargins left="0.19685039370078741" right="0" top="0.35433070866141736" bottom="0.35433070866141736" header="0" footer="0"/>
  <pageSetup paperSize="9" scale="52" fitToHeight="2" pageOrder="overThenDown" orientation="landscape" horizontalDpi="4294967295" verticalDpi="4294967295" r:id="rId1"/>
  <rowBreaks count="1" manualBreakCount="1">
    <brk id="41" max="16383" man="1"/>
  </rowBreaks>
  <colBreaks count="1" manualBreakCount="1">
    <brk id="42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X82"/>
  <sheetViews>
    <sheetView tabSelected="1" view="pageBreakPreview" zoomScale="80" zoomScaleNormal="80" zoomScaleSheetLayoutView="80" workbookViewId="0">
      <selection activeCell="AG3" sqref="AG3"/>
    </sheetView>
  </sheetViews>
  <sheetFormatPr defaultColWidth="8.88671875" defaultRowHeight="15.6" x14ac:dyDescent="0.3"/>
  <cols>
    <col min="1" max="1" width="5.109375" style="1" customWidth="1"/>
    <col min="2" max="2" width="19" style="1" customWidth="1"/>
    <col min="3" max="3" width="42.6640625" style="1" customWidth="1"/>
    <col min="4" max="5" width="6.5546875" style="1" customWidth="1"/>
    <col min="6" max="37" width="5.33203125" style="1" customWidth="1"/>
    <col min="38" max="45" width="7.6640625" style="1" customWidth="1"/>
    <col min="46" max="16384" width="8.88671875" style="1"/>
  </cols>
  <sheetData>
    <row r="1" spans="1:180" s="56" customFormat="1" ht="20.100000000000001" customHeight="1" thickTop="1" x14ac:dyDescent="0.3">
      <c r="A1" s="51" t="s">
        <v>157</v>
      </c>
      <c r="B1" s="52"/>
      <c r="C1" s="52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  <c r="AJ1" s="53"/>
      <c r="AK1" s="53"/>
      <c r="AL1" s="53"/>
      <c r="AM1" s="53"/>
      <c r="AN1" s="53"/>
      <c r="AO1" s="53"/>
      <c r="AP1" s="53"/>
      <c r="AQ1" s="53"/>
      <c r="AR1" s="53"/>
      <c r="AS1" s="53"/>
      <c r="AT1" s="53"/>
      <c r="AU1" s="53"/>
      <c r="AV1" s="53"/>
      <c r="AW1" s="53"/>
      <c r="AX1" s="53"/>
      <c r="AY1" s="53"/>
      <c r="AZ1" s="53"/>
      <c r="BA1" s="53"/>
      <c r="BB1" s="53"/>
      <c r="BC1" s="53"/>
      <c r="BD1" s="53"/>
      <c r="BE1" s="53"/>
      <c r="BF1" s="53"/>
      <c r="BG1" s="53"/>
      <c r="BH1" s="53"/>
      <c r="BI1" s="53"/>
      <c r="BJ1" s="53"/>
      <c r="BK1" s="53"/>
      <c r="BL1" s="53"/>
      <c r="BM1" s="53"/>
      <c r="BN1" s="53"/>
      <c r="BO1" s="53"/>
      <c r="BP1" s="53"/>
      <c r="BQ1" s="53"/>
      <c r="BR1" s="53"/>
      <c r="BS1" s="53"/>
      <c r="BT1" s="53"/>
      <c r="BU1" s="53"/>
      <c r="BV1" s="53"/>
      <c r="BW1" s="53"/>
      <c r="BX1" s="53"/>
      <c r="BY1" s="53"/>
      <c r="BZ1" s="53"/>
      <c r="CA1" s="53"/>
      <c r="CB1" s="53"/>
      <c r="CC1" s="53"/>
      <c r="CD1" s="53"/>
      <c r="CE1" s="53"/>
      <c r="CF1" s="53"/>
      <c r="CG1" s="53"/>
      <c r="CH1" s="53"/>
      <c r="CI1" s="53"/>
      <c r="CJ1" s="53"/>
      <c r="CK1" s="53"/>
      <c r="CL1" s="53"/>
      <c r="CM1" s="53"/>
      <c r="CN1" s="53"/>
      <c r="CO1" s="53"/>
      <c r="CP1" s="53"/>
      <c r="CQ1" s="53"/>
      <c r="CR1" s="53"/>
      <c r="CS1" s="53"/>
      <c r="CT1" s="53"/>
      <c r="CU1" s="53"/>
      <c r="CV1" s="53"/>
      <c r="CW1" s="53"/>
      <c r="CX1" s="53"/>
      <c r="CY1" s="53"/>
      <c r="CZ1" s="53"/>
      <c r="DA1" s="53"/>
      <c r="DB1" s="53"/>
      <c r="DC1" s="53"/>
      <c r="DD1" s="53"/>
      <c r="DE1" s="53"/>
      <c r="DF1" s="53"/>
      <c r="DG1" s="53"/>
      <c r="DH1" s="53"/>
      <c r="DI1" s="53"/>
      <c r="DJ1" s="53"/>
      <c r="DK1" s="53"/>
      <c r="DL1" s="53"/>
      <c r="DM1" s="53"/>
      <c r="DN1" s="53"/>
      <c r="DO1" s="53"/>
      <c r="DP1" s="53"/>
      <c r="DQ1" s="53"/>
      <c r="DR1" s="53"/>
      <c r="DS1" s="53"/>
      <c r="DT1" s="53"/>
      <c r="DU1" s="53"/>
      <c r="DV1" s="53"/>
      <c r="DW1" s="53"/>
      <c r="DX1" s="53"/>
      <c r="DY1" s="53"/>
      <c r="DZ1" s="53"/>
      <c r="EA1" s="53"/>
      <c r="EB1" s="53"/>
      <c r="EC1" s="53"/>
      <c r="ED1" s="53"/>
      <c r="EE1" s="53"/>
      <c r="EF1" s="53"/>
      <c r="EG1" s="53"/>
      <c r="EH1" s="53"/>
      <c r="EI1" s="53"/>
      <c r="EJ1" s="53"/>
      <c r="EK1" s="53"/>
      <c r="EL1" s="53"/>
      <c r="EM1" s="53"/>
      <c r="EN1" s="53"/>
      <c r="EO1" s="53"/>
      <c r="EP1" s="53"/>
      <c r="EQ1" s="53"/>
      <c r="ER1" s="53"/>
      <c r="ES1" s="53"/>
      <c r="ET1" s="53"/>
      <c r="EU1" s="53"/>
      <c r="EV1" s="53"/>
      <c r="EW1" s="53"/>
      <c r="EX1" s="53"/>
      <c r="EY1" s="53"/>
      <c r="EZ1" s="53"/>
      <c r="FA1" s="53"/>
      <c r="FB1" s="53"/>
      <c r="FC1" s="53"/>
      <c r="FD1" s="53"/>
      <c r="FE1" s="53"/>
      <c r="FF1" s="53"/>
      <c r="FG1" s="53"/>
      <c r="FH1" s="53"/>
      <c r="FI1" s="53"/>
      <c r="FJ1" s="53"/>
      <c r="FK1" s="53"/>
      <c r="FL1" s="53"/>
      <c r="FM1" s="53"/>
      <c r="FN1" s="53"/>
      <c r="FO1" s="53"/>
      <c r="FP1" s="53"/>
      <c r="FQ1" s="53"/>
      <c r="FR1" s="53"/>
      <c r="FS1" s="53"/>
      <c r="FT1" s="53"/>
      <c r="FU1" s="53"/>
      <c r="FV1" s="53"/>
      <c r="FW1" s="54"/>
      <c r="FX1" s="55"/>
    </row>
    <row r="2" spans="1:180" s="56" customFormat="1" ht="20.100000000000001" customHeight="1" x14ac:dyDescent="0.3">
      <c r="A2" s="57" t="s">
        <v>172</v>
      </c>
      <c r="B2" s="58"/>
      <c r="C2" s="58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9"/>
      <c r="BO2" s="54"/>
      <c r="BP2" s="54"/>
      <c r="BQ2" s="54"/>
      <c r="BR2" s="54"/>
      <c r="BS2" s="59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5"/>
    </row>
    <row r="3" spans="1:180" s="56" customFormat="1" ht="20.100000000000001" customHeight="1" x14ac:dyDescent="0.3">
      <c r="A3" s="57" t="s">
        <v>177</v>
      </c>
      <c r="B3" s="58"/>
      <c r="C3" s="58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5"/>
    </row>
    <row r="4" spans="1:180" s="2" customFormat="1" ht="24.9" customHeight="1" x14ac:dyDescent="0.3">
      <c r="A4" s="139" t="s">
        <v>138</v>
      </c>
      <c r="B4" s="158" t="s">
        <v>8</v>
      </c>
      <c r="C4" s="139" t="s">
        <v>0</v>
      </c>
      <c r="D4" s="158" t="s">
        <v>1</v>
      </c>
      <c r="E4" s="139" t="s">
        <v>2</v>
      </c>
      <c r="F4" s="139"/>
      <c r="G4" s="139"/>
      <c r="H4" s="139"/>
      <c r="I4" s="139"/>
      <c r="J4" s="139"/>
      <c r="K4" s="193" t="s">
        <v>10</v>
      </c>
      <c r="L4" s="193"/>
      <c r="M4" s="193"/>
      <c r="N4" s="193"/>
      <c r="O4" s="193"/>
      <c r="P4" s="193"/>
      <c r="Q4" s="193"/>
      <c r="R4" s="193"/>
      <c r="S4" s="193"/>
      <c r="T4" s="193"/>
      <c r="U4" s="193"/>
      <c r="V4" s="193"/>
      <c r="W4" s="193"/>
      <c r="X4" s="193"/>
      <c r="Y4" s="193" t="s">
        <v>11</v>
      </c>
      <c r="Z4" s="193"/>
      <c r="AA4" s="193"/>
      <c r="AB4" s="193"/>
      <c r="AC4" s="193"/>
      <c r="AD4" s="193"/>
      <c r="AE4" s="193"/>
      <c r="AF4" s="193"/>
      <c r="AG4" s="193"/>
      <c r="AH4" s="193"/>
      <c r="AI4" s="193"/>
      <c r="AJ4" s="193"/>
      <c r="AK4" s="186" t="s">
        <v>163</v>
      </c>
      <c r="AL4" s="186" t="s">
        <v>162</v>
      </c>
    </row>
    <row r="5" spans="1:180" s="2" customFormat="1" ht="24.9" customHeight="1" x14ac:dyDescent="0.3">
      <c r="A5" s="139"/>
      <c r="B5" s="158"/>
      <c r="C5" s="139"/>
      <c r="D5" s="158"/>
      <c r="E5" s="139"/>
      <c r="F5" s="139"/>
      <c r="G5" s="139"/>
      <c r="H5" s="139"/>
      <c r="I5" s="139"/>
      <c r="J5" s="139"/>
      <c r="K5" s="193" t="s">
        <v>139</v>
      </c>
      <c r="L5" s="193"/>
      <c r="M5" s="193"/>
      <c r="N5" s="193"/>
      <c r="O5" s="193"/>
      <c r="P5" s="193"/>
      <c r="Q5" s="193"/>
      <c r="R5" s="139" t="s">
        <v>140</v>
      </c>
      <c r="S5" s="139"/>
      <c r="T5" s="139"/>
      <c r="U5" s="139"/>
      <c r="V5" s="139"/>
      <c r="W5" s="139"/>
      <c r="X5" s="139"/>
      <c r="Y5" s="193" t="s">
        <v>141</v>
      </c>
      <c r="Z5" s="193"/>
      <c r="AA5" s="193"/>
      <c r="AB5" s="193"/>
      <c r="AC5" s="193"/>
      <c r="AD5" s="193"/>
      <c r="AE5" s="139" t="s">
        <v>142</v>
      </c>
      <c r="AF5" s="139"/>
      <c r="AG5" s="139"/>
      <c r="AH5" s="139"/>
      <c r="AI5" s="139"/>
      <c r="AJ5" s="139"/>
      <c r="AK5" s="103"/>
      <c r="AL5" s="103"/>
    </row>
    <row r="6" spans="1:180" s="2" customFormat="1" ht="20.100000000000001" customHeight="1" x14ac:dyDescent="0.3">
      <c r="A6" s="139"/>
      <c r="B6" s="158"/>
      <c r="C6" s="139"/>
      <c r="D6" s="158"/>
      <c r="E6" s="127" t="s">
        <v>3</v>
      </c>
      <c r="F6" s="127" t="s">
        <v>4</v>
      </c>
      <c r="G6" s="123" t="s">
        <v>158</v>
      </c>
      <c r="H6" s="123" t="s">
        <v>159</v>
      </c>
      <c r="I6" s="123" t="s">
        <v>160</v>
      </c>
      <c r="J6" s="134" t="s">
        <v>161</v>
      </c>
      <c r="K6" s="127" t="s">
        <v>4</v>
      </c>
      <c r="L6" s="123" t="s">
        <v>158</v>
      </c>
      <c r="M6" s="123" t="s">
        <v>159</v>
      </c>
      <c r="N6" s="123" t="s">
        <v>160</v>
      </c>
      <c r="O6" s="134" t="s">
        <v>161</v>
      </c>
      <c r="P6" s="127" t="s">
        <v>9</v>
      </c>
      <c r="Q6" s="127" t="s">
        <v>1</v>
      </c>
      <c r="R6" s="127" t="s">
        <v>4</v>
      </c>
      <c r="S6" s="123" t="s">
        <v>158</v>
      </c>
      <c r="T6" s="123" t="s">
        <v>159</v>
      </c>
      <c r="U6" s="123" t="s">
        <v>160</v>
      </c>
      <c r="V6" s="134" t="s">
        <v>161</v>
      </c>
      <c r="W6" s="127" t="s">
        <v>9</v>
      </c>
      <c r="X6" s="127" t="s">
        <v>1</v>
      </c>
      <c r="Y6" s="127" t="s">
        <v>4</v>
      </c>
      <c r="Z6" s="123" t="s">
        <v>158</v>
      </c>
      <c r="AA6" s="123" t="s">
        <v>159</v>
      </c>
      <c r="AB6" s="123" t="s">
        <v>160</v>
      </c>
      <c r="AC6" s="127" t="s">
        <v>9</v>
      </c>
      <c r="AD6" s="127" t="s">
        <v>1</v>
      </c>
      <c r="AE6" s="127" t="s">
        <v>4</v>
      </c>
      <c r="AF6" s="123" t="s">
        <v>158</v>
      </c>
      <c r="AG6" s="123" t="s">
        <v>159</v>
      </c>
      <c r="AH6" s="123" t="s">
        <v>160</v>
      </c>
      <c r="AI6" s="127" t="s">
        <v>9</v>
      </c>
      <c r="AJ6" s="127" t="s">
        <v>1</v>
      </c>
      <c r="AK6" s="103"/>
      <c r="AL6" s="103"/>
    </row>
    <row r="7" spans="1:180" s="2" customFormat="1" ht="98.1" customHeight="1" x14ac:dyDescent="0.3">
      <c r="A7" s="139"/>
      <c r="B7" s="158"/>
      <c r="C7" s="139"/>
      <c r="D7" s="158"/>
      <c r="E7" s="127"/>
      <c r="F7" s="127"/>
      <c r="G7" s="123"/>
      <c r="H7" s="123"/>
      <c r="I7" s="123"/>
      <c r="J7" s="134"/>
      <c r="K7" s="127"/>
      <c r="L7" s="123"/>
      <c r="M7" s="123"/>
      <c r="N7" s="123"/>
      <c r="O7" s="134"/>
      <c r="P7" s="127"/>
      <c r="Q7" s="127"/>
      <c r="R7" s="127"/>
      <c r="S7" s="123"/>
      <c r="T7" s="123"/>
      <c r="U7" s="123"/>
      <c r="V7" s="134"/>
      <c r="W7" s="127"/>
      <c r="X7" s="127"/>
      <c r="Y7" s="127"/>
      <c r="Z7" s="123"/>
      <c r="AA7" s="123"/>
      <c r="AB7" s="123"/>
      <c r="AC7" s="127"/>
      <c r="AD7" s="127"/>
      <c r="AE7" s="127"/>
      <c r="AF7" s="123"/>
      <c r="AG7" s="123"/>
      <c r="AH7" s="123"/>
      <c r="AI7" s="127"/>
      <c r="AJ7" s="127"/>
      <c r="AK7" s="104"/>
      <c r="AL7" s="104"/>
    </row>
    <row r="8" spans="1:180" s="2" customFormat="1" ht="19.95" customHeight="1" x14ac:dyDescent="0.3">
      <c r="A8" s="14"/>
      <c r="B8" s="135" t="s">
        <v>143</v>
      </c>
      <c r="C8" s="136"/>
      <c r="D8" s="136"/>
      <c r="E8" s="136"/>
      <c r="F8" s="136"/>
      <c r="G8" s="136"/>
      <c r="H8" s="136"/>
      <c r="I8" s="136"/>
      <c r="J8" s="136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87"/>
    </row>
    <row r="9" spans="1:180" s="2" customFormat="1" ht="35.1" customHeight="1" x14ac:dyDescent="0.3">
      <c r="A9" s="6">
        <v>1</v>
      </c>
      <c r="B9" s="7" t="s">
        <v>12</v>
      </c>
      <c r="C9" s="8" t="s">
        <v>5</v>
      </c>
      <c r="D9" s="6" t="s">
        <v>151</v>
      </c>
      <c r="E9" s="65">
        <v>18</v>
      </c>
      <c r="F9" s="65">
        <v>18</v>
      </c>
      <c r="G9" s="65"/>
      <c r="H9" s="14"/>
      <c r="I9" s="14"/>
      <c r="J9" s="14"/>
      <c r="K9" s="8"/>
      <c r="L9" s="6"/>
      <c r="M9" s="6"/>
      <c r="N9" s="6"/>
      <c r="O9" s="6"/>
      <c r="P9" s="6"/>
      <c r="Q9" s="6"/>
      <c r="R9" s="14"/>
      <c r="S9" s="14"/>
      <c r="T9" s="14"/>
      <c r="U9" s="14"/>
      <c r="V9" s="14"/>
      <c r="W9" s="14"/>
      <c r="X9" s="14"/>
      <c r="Y9" s="6">
        <v>18</v>
      </c>
      <c r="Z9" s="6"/>
      <c r="AA9" s="6"/>
      <c r="AB9" s="6"/>
      <c r="AC9" s="6">
        <v>2</v>
      </c>
      <c r="AD9" s="6" t="s">
        <v>151</v>
      </c>
      <c r="AE9" s="14"/>
      <c r="AF9" s="14"/>
      <c r="AG9" s="75"/>
      <c r="AH9" s="75"/>
      <c r="AI9" s="75"/>
      <c r="AJ9" s="75"/>
      <c r="AK9" s="33">
        <f>SUM(P9,W9,AC9,AI9)</f>
        <v>2</v>
      </c>
      <c r="AL9" s="6"/>
    </row>
    <row r="10" spans="1:180" s="2" customFormat="1" ht="24.9" customHeight="1" x14ac:dyDescent="0.3">
      <c r="A10" s="6">
        <v>2</v>
      </c>
      <c r="B10" s="7" t="s">
        <v>13</v>
      </c>
      <c r="C10" s="5" t="s">
        <v>14</v>
      </c>
      <c r="D10" s="6" t="s">
        <v>152</v>
      </c>
      <c r="E10" s="65">
        <v>36</v>
      </c>
      <c r="F10" s="65"/>
      <c r="G10" s="65"/>
      <c r="H10" s="14"/>
      <c r="I10" s="14"/>
      <c r="J10" s="14">
        <v>36</v>
      </c>
      <c r="K10" s="8"/>
      <c r="L10" s="6"/>
      <c r="M10" s="6"/>
      <c r="N10" s="6"/>
      <c r="O10" s="6">
        <v>18</v>
      </c>
      <c r="P10" s="6">
        <v>2</v>
      </c>
      <c r="Q10" s="6" t="s">
        <v>152</v>
      </c>
      <c r="R10" s="14"/>
      <c r="S10" s="14"/>
      <c r="T10" s="14"/>
      <c r="U10" s="14"/>
      <c r="V10" s="14">
        <v>18</v>
      </c>
      <c r="W10" s="14">
        <v>2</v>
      </c>
      <c r="X10" s="14" t="s">
        <v>152</v>
      </c>
      <c r="Y10" s="6"/>
      <c r="Z10" s="6"/>
      <c r="AA10" s="6"/>
      <c r="AB10" s="6"/>
      <c r="AC10" s="6"/>
      <c r="AD10" s="6"/>
      <c r="AE10" s="14"/>
      <c r="AF10" s="14"/>
      <c r="AG10" s="14"/>
      <c r="AH10" s="14"/>
      <c r="AI10" s="14"/>
      <c r="AJ10" s="14"/>
      <c r="AK10" s="6">
        <f>SUM(P10,W10,AC10,AI10)</f>
        <v>4</v>
      </c>
      <c r="AL10" s="6"/>
    </row>
    <row r="11" spans="1:180" s="2" customFormat="1" ht="19.95" customHeight="1" x14ac:dyDescent="0.3">
      <c r="A11" s="14"/>
      <c r="B11" s="13"/>
      <c r="C11" s="16" t="s">
        <v>134</v>
      </c>
      <c r="D11" s="14"/>
      <c r="E11" s="17">
        <f t="shared" ref="E11:AL11" si="0">SUM(E9:E10)</f>
        <v>54</v>
      </c>
      <c r="F11" s="17">
        <f t="shared" si="0"/>
        <v>18</v>
      </c>
      <c r="G11" s="17">
        <f t="shared" si="0"/>
        <v>0</v>
      </c>
      <c r="H11" s="17">
        <f t="shared" si="0"/>
        <v>0</v>
      </c>
      <c r="I11" s="17">
        <f t="shared" si="0"/>
        <v>0</v>
      </c>
      <c r="J11" s="17">
        <f t="shared" si="0"/>
        <v>36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7">
        <f t="shared" si="0"/>
        <v>18</v>
      </c>
      <c r="P11" s="17">
        <f t="shared" si="0"/>
        <v>2</v>
      </c>
      <c r="Q11" s="74"/>
      <c r="R11" s="17">
        <f t="shared" si="0"/>
        <v>0</v>
      </c>
      <c r="S11" s="17">
        <f t="shared" si="0"/>
        <v>0</v>
      </c>
      <c r="T11" s="17">
        <f t="shared" si="0"/>
        <v>0</v>
      </c>
      <c r="U11" s="17">
        <f t="shared" si="0"/>
        <v>0</v>
      </c>
      <c r="V11" s="17">
        <f t="shared" si="0"/>
        <v>18</v>
      </c>
      <c r="W11" s="17">
        <f t="shared" si="0"/>
        <v>2</v>
      </c>
      <c r="X11" s="74"/>
      <c r="Y11" s="17">
        <f t="shared" si="0"/>
        <v>18</v>
      </c>
      <c r="Z11" s="17">
        <f t="shared" si="0"/>
        <v>0</v>
      </c>
      <c r="AA11" s="17">
        <f t="shared" si="0"/>
        <v>0</v>
      </c>
      <c r="AB11" s="17">
        <f t="shared" si="0"/>
        <v>0</v>
      </c>
      <c r="AC11" s="17">
        <f t="shared" si="0"/>
        <v>2</v>
      </c>
      <c r="AD11" s="74"/>
      <c r="AE11" s="17">
        <f t="shared" si="0"/>
        <v>0</v>
      </c>
      <c r="AF11" s="17">
        <f t="shared" si="0"/>
        <v>0</v>
      </c>
      <c r="AG11" s="17">
        <f t="shared" si="0"/>
        <v>0</v>
      </c>
      <c r="AH11" s="17">
        <f t="shared" si="0"/>
        <v>0</v>
      </c>
      <c r="AI11" s="17">
        <f t="shared" si="0"/>
        <v>0</v>
      </c>
      <c r="AJ11" s="74"/>
      <c r="AK11" s="64">
        <f>SUM(P11,W11,AC11,AI11)</f>
        <v>6</v>
      </c>
      <c r="AL11" s="17">
        <f t="shared" si="0"/>
        <v>0</v>
      </c>
    </row>
    <row r="12" spans="1:180" s="2" customFormat="1" ht="19.95" customHeight="1" x14ac:dyDescent="0.3">
      <c r="A12" s="14"/>
      <c r="B12" s="202" t="s">
        <v>144</v>
      </c>
      <c r="C12" s="202"/>
      <c r="D12" s="202"/>
      <c r="E12" s="202"/>
      <c r="F12" s="202"/>
      <c r="G12" s="202"/>
      <c r="H12" s="202"/>
      <c r="I12" s="202"/>
      <c r="J12" s="202"/>
      <c r="K12" s="202"/>
      <c r="L12" s="202"/>
      <c r="M12" s="202"/>
      <c r="N12" s="202"/>
      <c r="O12" s="202"/>
      <c r="P12" s="202"/>
      <c r="Q12" s="202"/>
      <c r="R12" s="202"/>
      <c r="S12" s="202"/>
      <c r="T12" s="202"/>
      <c r="U12" s="202"/>
      <c r="V12" s="202"/>
      <c r="W12" s="202"/>
      <c r="X12" s="202"/>
      <c r="Y12" s="202"/>
      <c r="Z12" s="202"/>
      <c r="AA12" s="202"/>
      <c r="AB12" s="202"/>
      <c r="AC12" s="202"/>
      <c r="AD12" s="202"/>
      <c r="AE12" s="202"/>
      <c r="AF12" s="202"/>
      <c r="AG12" s="202"/>
      <c r="AH12" s="202"/>
      <c r="AI12" s="202"/>
      <c r="AJ12" s="202"/>
      <c r="AK12" s="202"/>
      <c r="AL12" s="202"/>
    </row>
    <row r="13" spans="1:180" s="2" customFormat="1" ht="24.9" customHeight="1" x14ac:dyDescent="0.3">
      <c r="A13" s="6">
        <v>3</v>
      </c>
      <c r="B13" s="7" t="s">
        <v>15</v>
      </c>
      <c r="C13" s="5" t="s">
        <v>16</v>
      </c>
      <c r="D13" s="6" t="s">
        <v>7</v>
      </c>
      <c r="E13" s="65">
        <v>24</v>
      </c>
      <c r="F13" s="65">
        <v>24</v>
      </c>
      <c r="G13" s="65"/>
      <c r="H13" s="65"/>
      <c r="I13" s="65"/>
      <c r="J13" s="14"/>
      <c r="K13" s="9">
        <v>24</v>
      </c>
      <c r="L13" s="10"/>
      <c r="M13" s="10"/>
      <c r="N13" s="10"/>
      <c r="O13" s="10"/>
      <c r="P13" s="10">
        <v>4</v>
      </c>
      <c r="Q13" s="10" t="s">
        <v>170</v>
      </c>
      <c r="R13" s="19"/>
      <c r="S13" s="19"/>
      <c r="T13" s="19"/>
      <c r="U13" s="19"/>
      <c r="V13" s="19"/>
      <c r="W13" s="19"/>
      <c r="X13" s="19"/>
      <c r="Y13" s="10"/>
      <c r="Z13" s="10"/>
      <c r="AA13" s="10"/>
      <c r="AB13" s="10"/>
      <c r="AC13" s="10"/>
      <c r="AD13" s="10"/>
      <c r="AE13" s="19"/>
      <c r="AF13" s="14"/>
      <c r="AG13" s="14"/>
      <c r="AH13" s="14"/>
      <c r="AI13" s="14"/>
      <c r="AJ13" s="14"/>
      <c r="AK13" s="6">
        <f t="shared" ref="AK13:AK20" si="1">SUM(P13,W13,AC13,AI13)</f>
        <v>4</v>
      </c>
      <c r="AL13" s="6">
        <v>4</v>
      </c>
    </row>
    <row r="14" spans="1:180" s="2" customFormat="1" ht="24.9" customHeight="1" x14ac:dyDescent="0.3">
      <c r="A14" s="6">
        <v>4</v>
      </c>
      <c r="B14" s="7" t="s">
        <v>17</v>
      </c>
      <c r="C14" s="5" t="s">
        <v>18</v>
      </c>
      <c r="D14" s="6" t="s">
        <v>6</v>
      </c>
      <c r="E14" s="65">
        <v>24</v>
      </c>
      <c r="F14" s="65">
        <v>12</v>
      </c>
      <c r="G14" s="65">
        <v>12</v>
      </c>
      <c r="H14" s="65"/>
      <c r="I14" s="65"/>
      <c r="J14" s="14"/>
      <c r="K14" s="9"/>
      <c r="L14" s="10"/>
      <c r="M14" s="10"/>
      <c r="N14" s="10"/>
      <c r="O14" s="10"/>
      <c r="P14" s="10"/>
      <c r="Q14" s="10"/>
      <c r="R14" s="19">
        <v>12</v>
      </c>
      <c r="S14" s="19">
        <v>12</v>
      </c>
      <c r="T14" s="19"/>
      <c r="U14" s="19"/>
      <c r="V14" s="19"/>
      <c r="W14" s="19">
        <v>4</v>
      </c>
      <c r="X14" s="19" t="s">
        <v>170</v>
      </c>
      <c r="Y14" s="10"/>
      <c r="Z14" s="10"/>
      <c r="AA14" s="10"/>
      <c r="AB14" s="10"/>
      <c r="AC14" s="10"/>
      <c r="AD14" s="10"/>
      <c r="AE14" s="19"/>
      <c r="AF14" s="14"/>
      <c r="AG14" s="14"/>
      <c r="AH14" s="14"/>
      <c r="AI14" s="14"/>
      <c r="AJ14" s="14"/>
      <c r="AK14" s="6">
        <f t="shared" si="1"/>
        <v>4</v>
      </c>
      <c r="AL14" s="6">
        <v>4</v>
      </c>
    </row>
    <row r="15" spans="1:180" s="2" customFormat="1" ht="35.1" customHeight="1" x14ac:dyDescent="0.3">
      <c r="A15" s="6">
        <v>5</v>
      </c>
      <c r="B15" s="7" t="s">
        <v>19</v>
      </c>
      <c r="C15" s="8" t="s">
        <v>20</v>
      </c>
      <c r="D15" s="6" t="s">
        <v>137</v>
      </c>
      <c r="E15" s="65">
        <v>24</v>
      </c>
      <c r="F15" s="65">
        <v>12</v>
      </c>
      <c r="G15" s="65">
        <v>12</v>
      </c>
      <c r="H15" s="65"/>
      <c r="I15" s="65"/>
      <c r="J15" s="14"/>
      <c r="K15" s="9"/>
      <c r="L15" s="10"/>
      <c r="M15" s="10"/>
      <c r="N15" s="10"/>
      <c r="O15" s="10"/>
      <c r="P15" s="10"/>
      <c r="Q15" s="10"/>
      <c r="R15" s="19"/>
      <c r="S15" s="19"/>
      <c r="T15" s="19"/>
      <c r="U15" s="19"/>
      <c r="V15" s="19"/>
      <c r="W15" s="19"/>
      <c r="X15" s="19"/>
      <c r="Y15" s="10">
        <v>12</v>
      </c>
      <c r="Z15" s="10">
        <v>12</v>
      </c>
      <c r="AA15" s="10"/>
      <c r="AB15" s="10"/>
      <c r="AC15" s="10">
        <v>4</v>
      </c>
      <c r="AD15" s="10" t="s">
        <v>170</v>
      </c>
      <c r="AE15" s="76"/>
      <c r="AF15" s="13"/>
      <c r="AG15" s="13"/>
      <c r="AH15" s="13"/>
      <c r="AI15" s="13"/>
      <c r="AJ15" s="13"/>
      <c r="AK15" s="6">
        <f t="shared" si="1"/>
        <v>4</v>
      </c>
      <c r="AL15" s="6">
        <v>4</v>
      </c>
    </row>
    <row r="16" spans="1:180" s="2" customFormat="1" ht="24.9" customHeight="1" x14ac:dyDescent="0.3">
      <c r="A16" s="6">
        <v>6</v>
      </c>
      <c r="B16" s="7" t="s">
        <v>21</v>
      </c>
      <c r="C16" s="5" t="s">
        <v>22</v>
      </c>
      <c r="D16" s="6" t="s">
        <v>6</v>
      </c>
      <c r="E16" s="65">
        <v>24</v>
      </c>
      <c r="F16" s="65">
        <v>12</v>
      </c>
      <c r="G16" s="65">
        <v>12</v>
      </c>
      <c r="H16" s="65"/>
      <c r="I16" s="65"/>
      <c r="J16" s="14"/>
      <c r="K16" s="9"/>
      <c r="L16" s="10"/>
      <c r="M16" s="10"/>
      <c r="N16" s="10"/>
      <c r="O16" s="10"/>
      <c r="P16" s="10"/>
      <c r="Q16" s="10"/>
      <c r="R16" s="19">
        <v>12</v>
      </c>
      <c r="S16" s="19">
        <v>12</v>
      </c>
      <c r="T16" s="19"/>
      <c r="U16" s="19"/>
      <c r="V16" s="19"/>
      <c r="W16" s="19">
        <v>4</v>
      </c>
      <c r="X16" s="19" t="s">
        <v>170</v>
      </c>
      <c r="Y16" s="10"/>
      <c r="Z16" s="10"/>
      <c r="AA16" s="10"/>
      <c r="AB16" s="10"/>
      <c r="AC16" s="10"/>
      <c r="AD16" s="10"/>
      <c r="AE16" s="19"/>
      <c r="AF16" s="14"/>
      <c r="AG16" s="14"/>
      <c r="AH16" s="14"/>
      <c r="AI16" s="14"/>
      <c r="AJ16" s="14"/>
      <c r="AK16" s="6">
        <f t="shared" si="1"/>
        <v>4</v>
      </c>
      <c r="AL16" s="6">
        <v>4</v>
      </c>
    </row>
    <row r="17" spans="1:38" s="2" customFormat="1" ht="24.9" customHeight="1" x14ac:dyDescent="0.3">
      <c r="A17" s="6">
        <v>7</v>
      </c>
      <c r="B17" s="7" t="s">
        <v>23</v>
      </c>
      <c r="C17" s="5" t="s">
        <v>24</v>
      </c>
      <c r="D17" s="6" t="s">
        <v>89</v>
      </c>
      <c r="E17" s="65">
        <v>24</v>
      </c>
      <c r="F17" s="65">
        <v>12</v>
      </c>
      <c r="G17" s="65"/>
      <c r="H17" s="65">
        <v>12</v>
      </c>
      <c r="I17" s="65"/>
      <c r="J17" s="14"/>
      <c r="K17" s="9"/>
      <c r="L17" s="10"/>
      <c r="M17" s="10"/>
      <c r="N17" s="10"/>
      <c r="O17" s="10"/>
      <c r="P17" s="10"/>
      <c r="Q17" s="10"/>
      <c r="R17" s="19"/>
      <c r="S17" s="19"/>
      <c r="T17" s="19"/>
      <c r="U17" s="19"/>
      <c r="V17" s="19"/>
      <c r="W17" s="19"/>
      <c r="X17" s="19"/>
      <c r="Y17" s="10">
        <v>12</v>
      </c>
      <c r="Z17" s="10"/>
      <c r="AA17" s="10">
        <v>12</v>
      </c>
      <c r="AB17" s="10"/>
      <c r="AC17" s="10">
        <v>4</v>
      </c>
      <c r="AD17" s="10" t="s">
        <v>170</v>
      </c>
      <c r="AE17" s="19"/>
      <c r="AF17" s="14"/>
      <c r="AG17" s="14"/>
      <c r="AH17" s="14"/>
      <c r="AI17" s="14"/>
      <c r="AJ17" s="14"/>
      <c r="AK17" s="6">
        <f t="shared" si="1"/>
        <v>4</v>
      </c>
      <c r="AL17" s="6">
        <v>4</v>
      </c>
    </row>
    <row r="18" spans="1:38" s="2" customFormat="1" ht="24.9" customHeight="1" x14ac:dyDescent="0.3">
      <c r="A18" s="6">
        <v>8</v>
      </c>
      <c r="B18" s="7" t="s">
        <v>25</v>
      </c>
      <c r="C18" s="5" t="s">
        <v>26</v>
      </c>
      <c r="D18" s="6" t="s">
        <v>7</v>
      </c>
      <c r="E18" s="65">
        <v>48</v>
      </c>
      <c r="F18" s="65">
        <v>24</v>
      </c>
      <c r="G18" s="65">
        <v>24</v>
      </c>
      <c r="H18" s="65"/>
      <c r="I18" s="65"/>
      <c r="J18" s="14"/>
      <c r="K18" s="9">
        <v>24</v>
      </c>
      <c r="L18" s="10">
        <v>24</v>
      </c>
      <c r="M18" s="10"/>
      <c r="N18" s="10"/>
      <c r="O18" s="10"/>
      <c r="P18" s="10">
        <v>5</v>
      </c>
      <c r="Q18" s="10" t="s">
        <v>170</v>
      </c>
      <c r="R18" s="19"/>
      <c r="S18" s="19"/>
      <c r="T18" s="19"/>
      <c r="U18" s="19"/>
      <c r="V18" s="19"/>
      <c r="W18" s="19"/>
      <c r="X18" s="19"/>
      <c r="Y18" s="10"/>
      <c r="Z18" s="10"/>
      <c r="AA18" s="10"/>
      <c r="AB18" s="10"/>
      <c r="AC18" s="10"/>
      <c r="AD18" s="10"/>
      <c r="AE18" s="19"/>
      <c r="AF18" s="14"/>
      <c r="AG18" s="75"/>
      <c r="AH18" s="75"/>
      <c r="AI18" s="75"/>
      <c r="AJ18" s="75"/>
      <c r="AK18" s="33">
        <f t="shared" si="1"/>
        <v>5</v>
      </c>
      <c r="AL18" s="6">
        <v>5</v>
      </c>
    </row>
    <row r="19" spans="1:38" s="2" customFormat="1" ht="24.9" customHeight="1" x14ac:dyDescent="0.3">
      <c r="A19" s="6">
        <v>9</v>
      </c>
      <c r="B19" s="7" t="s">
        <v>27</v>
      </c>
      <c r="C19" s="11" t="s">
        <v>90</v>
      </c>
      <c r="D19" s="6" t="s">
        <v>152</v>
      </c>
      <c r="E19" s="65">
        <v>24</v>
      </c>
      <c r="F19" s="65"/>
      <c r="G19" s="65"/>
      <c r="H19" s="65">
        <v>24</v>
      </c>
      <c r="I19" s="65"/>
      <c r="J19" s="14"/>
      <c r="K19" s="9"/>
      <c r="L19" s="10"/>
      <c r="M19" s="10"/>
      <c r="N19" s="10"/>
      <c r="O19" s="10"/>
      <c r="P19" s="10"/>
      <c r="Q19" s="10"/>
      <c r="R19" s="19"/>
      <c r="S19" s="19"/>
      <c r="T19" s="19">
        <v>24</v>
      </c>
      <c r="U19" s="19"/>
      <c r="V19" s="19"/>
      <c r="W19" s="19">
        <v>4</v>
      </c>
      <c r="X19" s="19" t="s">
        <v>152</v>
      </c>
      <c r="Y19" s="10"/>
      <c r="Z19" s="10"/>
      <c r="AA19" s="10"/>
      <c r="AB19" s="10"/>
      <c r="AC19" s="10"/>
      <c r="AD19" s="10"/>
      <c r="AE19" s="19"/>
      <c r="AF19" s="14"/>
      <c r="AG19" s="75"/>
      <c r="AH19" s="75"/>
      <c r="AI19" s="75"/>
      <c r="AJ19" s="75"/>
      <c r="AK19" s="33">
        <f t="shared" si="1"/>
        <v>4</v>
      </c>
      <c r="AL19" s="6"/>
    </row>
    <row r="20" spans="1:38" s="2" customFormat="1" ht="24.9" customHeight="1" x14ac:dyDescent="0.3">
      <c r="A20" s="6">
        <v>10</v>
      </c>
      <c r="B20" s="7" t="s">
        <v>28</v>
      </c>
      <c r="C20" s="5" t="s">
        <v>29</v>
      </c>
      <c r="D20" s="6" t="s">
        <v>152</v>
      </c>
      <c r="E20" s="65">
        <v>12</v>
      </c>
      <c r="F20" s="65">
        <v>12</v>
      </c>
      <c r="G20" s="65"/>
      <c r="H20" s="65"/>
      <c r="I20" s="65"/>
      <c r="J20" s="14"/>
      <c r="K20" s="9">
        <v>12</v>
      </c>
      <c r="L20" s="10"/>
      <c r="M20" s="10"/>
      <c r="N20" s="10"/>
      <c r="O20" s="10"/>
      <c r="P20" s="10">
        <v>3</v>
      </c>
      <c r="Q20" s="10" t="s">
        <v>152</v>
      </c>
      <c r="R20" s="19"/>
      <c r="S20" s="19"/>
      <c r="T20" s="19"/>
      <c r="U20" s="19"/>
      <c r="V20" s="19"/>
      <c r="W20" s="19"/>
      <c r="X20" s="19"/>
      <c r="Y20" s="10"/>
      <c r="Z20" s="10"/>
      <c r="AA20" s="10"/>
      <c r="AB20" s="10"/>
      <c r="AC20" s="10"/>
      <c r="AD20" s="10"/>
      <c r="AE20" s="19"/>
      <c r="AF20" s="14"/>
      <c r="AG20" s="75"/>
      <c r="AH20" s="75"/>
      <c r="AI20" s="75"/>
      <c r="AJ20" s="75"/>
      <c r="AK20" s="33">
        <f t="shared" si="1"/>
        <v>3</v>
      </c>
      <c r="AL20" s="6"/>
    </row>
    <row r="21" spans="1:38" s="2" customFormat="1" ht="19.95" customHeight="1" x14ac:dyDescent="0.3">
      <c r="A21" s="14"/>
      <c r="B21" s="14"/>
      <c r="C21" s="18" t="s">
        <v>135</v>
      </c>
      <c r="D21" s="14"/>
      <c r="E21" s="17">
        <f t="shared" ref="E21:AL21" si="2">SUM(E13:E20)</f>
        <v>204</v>
      </c>
      <c r="F21" s="17">
        <f t="shared" si="2"/>
        <v>108</v>
      </c>
      <c r="G21" s="17">
        <f t="shared" si="2"/>
        <v>60</v>
      </c>
      <c r="H21" s="17">
        <f t="shared" si="2"/>
        <v>36</v>
      </c>
      <c r="I21" s="17">
        <f t="shared" si="2"/>
        <v>0</v>
      </c>
      <c r="J21" s="17">
        <f t="shared" si="2"/>
        <v>0</v>
      </c>
      <c r="K21" s="17">
        <f t="shared" si="2"/>
        <v>60</v>
      </c>
      <c r="L21" s="17">
        <f t="shared" si="2"/>
        <v>24</v>
      </c>
      <c r="M21" s="17">
        <f t="shared" si="2"/>
        <v>0</v>
      </c>
      <c r="N21" s="17">
        <f t="shared" si="2"/>
        <v>0</v>
      </c>
      <c r="O21" s="17">
        <f t="shared" si="2"/>
        <v>0</v>
      </c>
      <c r="P21" s="17">
        <f t="shared" si="2"/>
        <v>12</v>
      </c>
      <c r="Q21" s="74"/>
      <c r="R21" s="17">
        <f t="shared" si="2"/>
        <v>24</v>
      </c>
      <c r="S21" s="17">
        <f t="shared" si="2"/>
        <v>24</v>
      </c>
      <c r="T21" s="17">
        <f t="shared" si="2"/>
        <v>24</v>
      </c>
      <c r="U21" s="17">
        <f t="shared" si="2"/>
        <v>0</v>
      </c>
      <c r="V21" s="17">
        <f t="shared" si="2"/>
        <v>0</v>
      </c>
      <c r="W21" s="17">
        <f t="shared" si="2"/>
        <v>12</v>
      </c>
      <c r="X21" s="74"/>
      <c r="Y21" s="17">
        <f t="shared" si="2"/>
        <v>24</v>
      </c>
      <c r="Z21" s="17">
        <f t="shared" si="2"/>
        <v>12</v>
      </c>
      <c r="AA21" s="17">
        <f t="shared" si="2"/>
        <v>12</v>
      </c>
      <c r="AB21" s="17">
        <f t="shared" si="2"/>
        <v>0</v>
      </c>
      <c r="AC21" s="17">
        <f t="shared" si="2"/>
        <v>8</v>
      </c>
      <c r="AD21" s="17"/>
      <c r="AE21" s="17">
        <f t="shared" si="2"/>
        <v>0</v>
      </c>
      <c r="AF21" s="17">
        <f t="shared" si="2"/>
        <v>0</v>
      </c>
      <c r="AG21" s="17">
        <f t="shared" si="2"/>
        <v>0</v>
      </c>
      <c r="AH21" s="17">
        <f t="shared" si="2"/>
        <v>0</v>
      </c>
      <c r="AI21" s="17">
        <f t="shared" si="2"/>
        <v>0</v>
      </c>
      <c r="AJ21" s="74"/>
      <c r="AK21" s="17">
        <f t="shared" si="2"/>
        <v>32</v>
      </c>
      <c r="AL21" s="17">
        <f t="shared" si="2"/>
        <v>25</v>
      </c>
    </row>
    <row r="22" spans="1:38" s="2" customFormat="1" ht="19.95" customHeight="1" x14ac:dyDescent="0.3">
      <c r="A22" s="14"/>
      <c r="B22" s="112" t="s">
        <v>145</v>
      </c>
      <c r="C22" s="113"/>
      <c r="D22" s="113"/>
      <c r="E22" s="113"/>
      <c r="F22" s="113"/>
      <c r="G22" s="113"/>
      <c r="H22" s="113"/>
      <c r="I22" s="113"/>
      <c r="J22" s="113"/>
      <c r="K22" s="113"/>
      <c r="L22" s="113"/>
      <c r="M22" s="113"/>
      <c r="N22" s="113"/>
      <c r="O22" s="113"/>
      <c r="P22" s="113"/>
      <c r="Q22" s="113"/>
      <c r="R22" s="113"/>
      <c r="S22" s="113"/>
      <c r="T22" s="113"/>
      <c r="U22" s="113"/>
      <c r="V22" s="113"/>
      <c r="W22" s="113"/>
      <c r="X22" s="113"/>
      <c r="Y22" s="113"/>
      <c r="Z22" s="113"/>
      <c r="AA22" s="113"/>
      <c r="AB22" s="113"/>
      <c r="AC22" s="113"/>
      <c r="AD22" s="113"/>
      <c r="AE22" s="113"/>
      <c r="AF22" s="113"/>
      <c r="AG22" s="113"/>
      <c r="AH22" s="113"/>
      <c r="AI22" s="113"/>
      <c r="AJ22" s="113"/>
      <c r="AK22" s="113"/>
      <c r="AL22" s="114"/>
    </row>
    <row r="23" spans="1:38" s="2" customFormat="1" ht="24.9" customHeight="1" x14ac:dyDescent="0.3">
      <c r="A23" s="6">
        <v>11</v>
      </c>
      <c r="B23" s="7" t="s">
        <v>30</v>
      </c>
      <c r="C23" s="5" t="s">
        <v>31</v>
      </c>
      <c r="D23" s="6" t="s">
        <v>7</v>
      </c>
      <c r="E23" s="65">
        <v>24</v>
      </c>
      <c r="F23" s="65">
        <v>24</v>
      </c>
      <c r="G23" s="65"/>
      <c r="H23" s="65"/>
      <c r="I23" s="65"/>
      <c r="J23" s="65"/>
      <c r="K23" s="12">
        <v>24</v>
      </c>
      <c r="L23" s="6"/>
      <c r="M23" s="6"/>
      <c r="N23" s="6"/>
      <c r="O23" s="6"/>
      <c r="P23" s="6">
        <v>3</v>
      </c>
      <c r="Q23" s="6" t="s">
        <v>170</v>
      </c>
      <c r="R23" s="14"/>
      <c r="S23" s="14"/>
      <c r="T23" s="14"/>
      <c r="U23" s="14"/>
      <c r="V23" s="14"/>
      <c r="W23" s="14"/>
      <c r="X23" s="14"/>
      <c r="Y23" s="6"/>
      <c r="Z23" s="6"/>
      <c r="AA23" s="6"/>
      <c r="AB23" s="6"/>
      <c r="AC23" s="6"/>
      <c r="AD23" s="6"/>
      <c r="AE23" s="14"/>
      <c r="AF23" s="14"/>
      <c r="AG23" s="75"/>
      <c r="AH23" s="75"/>
      <c r="AI23" s="75"/>
      <c r="AJ23" s="75"/>
      <c r="AK23" s="33">
        <f t="shared" ref="AK23:AK30" si="3">SUM(P23,W23,AC23,AI23)</f>
        <v>3</v>
      </c>
      <c r="AL23" s="6"/>
    </row>
    <row r="24" spans="1:38" s="2" customFormat="1" ht="24.9" customHeight="1" x14ac:dyDescent="0.3">
      <c r="A24" s="6">
        <v>12</v>
      </c>
      <c r="B24" s="7" t="s">
        <v>32</v>
      </c>
      <c r="C24" s="5" t="s">
        <v>33</v>
      </c>
      <c r="D24" s="6" t="s">
        <v>152</v>
      </c>
      <c r="E24" s="65">
        <v>12</v>
      </c>
      <c r="F24" s="65"/>
      <c r="G24" s="65">
        <v>12</v>
      </c>
      <c r="H24" s="65"/>
      <c r="I24" s="65"/>
      <c r="J24" s="65"/>
      <c r="K24" s="12"/>
      <c r="L24" s="6">
        <v>12</v>
      </c>
      <c r="M24" s="6"/>
      <c r="N24" s="6"/>
      <c r="O24" s="6"/>
      <c r="P24" s="6">
        <v>2</v>
      </c>
      <c r="Q24" s="6" t="s">
        <v>152</v>
      </c>
      <c r="R24" s="14"/>
      <c r="S24" s="14"/>
      <c r="T24" s="14"/>
      <c r="U24" s="14"/>
      <c r="V24" s="14"/>
      <c r="W24" s="14"/>
      <c r="X24" s="14"/>
      <c r="Y24" s="6"/>
      <c r="Z24" s="6"/>
      <c r="AA24" s="6"/>
      <c r="AB24" s="6"/>
      <c r="AC24" s="6"/>
      <c r="AD24" s="6"/>
      <c r="AE24" s="14"/>
      <c r="AF24" s="14"/>
      <c r="AG24" s="75"/>
      <c r="AH24" s="75"/>
      <c r="AI24" s="75"/>
      <c r="AJ24" s="75"/>
      <c r="AK24" s="33">
        <f t="shared" si="3"/>
        <v>2</v>
      </c>
      <c r="AL24" s="6">
        <v>2</v>
      </c>
    </row>
    <row r="25" spans="1:38" s="2" customFormat="1" ht="24.9" customHeight="1" x14ac:dyDescent="0.3">
      <c r="A25" s="6">
        <v>13</v>
      </c>
      <c r="B25" s="7" t="s">
        <v>34</v>
      </c>
      <c r="C25" s="5" t="s">
        <v>35</v>
      </c>
      <c r="D25" s="6" t="s">
        <v>6</v>
      </c>
      <c r="E25" s="65">
        <v>12</v>
      </c>
      <c r="F25" s="65">
        <v>12</v>
      </c>
      <c r="G25" s="65"/>
      <c r="H25" s="65"/>
      <c r="I25" s="65"/>
      <c r="J25" s="65"/>
      <c r="K25" s="12"/>
      <c r="L25" s="6"/>
      <c r="M25" s="6"/>
      <c r="N25" s="6"/>
      <c r="O25" s="6"/>
      <c r="P25" s="6"/>
      <c r="Q25" s="6"/>
      <c r="R25" s="14">
        <v>12</v>
      </c>
      <c r="S25" s="14"/>
      <c r="T25" s="14"/>
      <c r="U25" s="14"/>
      <c r="V25" s="14"/>
      <c r="W25" s="14">
        <v>2</v>
      </c>
      <c r="X25" s="14" t="s">
        <v>170</v>
      </c>
      <c r="Y25" s="6"/>
      <c r="Z25" s="6"/>
      <c r="AA25" s="6"/>
      <c r="AB25" s="6"/>
      <c r="AC25" s="6"/>
      <c r="AD25" s="6"/>
      <c r="AE25" s="14"/>
      <c r="AF25" s="14"/>
      <c r="AG25" s="75"/>
      <c r="AH25" s="75"/>
      <c r="AI25" s="75"/>
      <c r="AJ25" s="75"/>
      <c r="AK25" s="33">
        <f t="shared" si="3"/>
        <v>2</v>
      </c>
      <c r="AL25" s="6">
        <v>2</v>
      </c>
    </row>
    <row r="26" spans="1:38" s="2" customFormat="1" ht="24.9" customHeight="1" x14ac:dyDescent="0.3">
      <c r="A26" s="6">
        <v>14</v>
      </c>
      <c r="B26" s="7" t="s">
        <v>36</v>
      </c>
      <c r="C26" s="5" t="s">
        <v>37</v>
      </c>
      <c r="D26" s="6" t="s">
        <v>7</v>
      </c>
      <c r="E26" s="65">
        <v>24</v>
      </c>
      <c r="F26" s="65">
        <v>12</v>
      </c>
      <c r="G26" s="65">
        <v>12</v>
      </c>
      <c r="H26" s="65"/>
      <c r="I26" s="65"/>
      <c r="J26" s="65"/>
      <c r="K26" s="12">
        <v>12</v>
      </c>
      <c r="L26" s="6">
        <v>12</v>
      </c>
      <c r="M26" s="6"/>
      <c r="N26" s="6"/>
      <c r="O26" s="6"/>
      <c r="P26" s="6">
        <v>3</v>
      </c>
      <c r="Q26" s="6" t="s">
        <v>170</v>
      </c>
      <c r="R26" s="14"/>
      <c r="S26" s="14"/>
      <c r="T26" s="14"/>
      <c r="U26" s="14"/>
      <c r="V26" s="14"/>
      <c r="W26" s="14"/>
      <c r="X26" s="14"/>
      <c r="Y26" s="6"/>
      <c r="Z26" s="6"/>
      <c r="AA26" s="6"/>
      <c r="AB26" s="6"/>
      <c r="AC26" s="6"/>
      <c r="AD26" s="6"/>
      <c r="AE26" s="14"/>
      <c r="AF26" s="14"/>
      <c r="AG26" s="75"/>
      <c r="AH26" s="75"/>
      <c r="AI26" s="75"/>
      <c r="AJ26" s="75"/>
      <c r="AK26" s="33">
        <f t="shared" si="3"/>
        <v>3</v>
      </c>
      <c r="AL26" s="6">
        <v>3</v>
      </c>
    </row>
    <row r="27" spans="1:38" s="2" customFormat="1" ht="24.9" customHeight="1" x14ac:dyDescent="0.3">
      <c r="A27" s="6">
        <v>15</v>
      </c>
      <c r="B27" s="7" t="s">
        <v>65</v>
      </c>
      <c r="C27" s="5" t="s">
        <v>38</v>
      </c>
      <c r="D27" s="6" t="s">
        <v>89</v>
      </c>
      <c r="E27" s="65">
        <v>24</v>
      </c>
      <c r="F27" s="65">
        <v>12</v>
      </c>
      <c r="G27" s="65">
        <v>12</v>
      </c>
      <c r="H27" s="65"/>
      <c r="I27" s="65"/>
      <c r="J27" s="65"/>
      <c r="K27" s="12"/>
      <c r="L27" s="6"/>
      <c r="M27" s="6"/>
      <c r="N27" s="6"/>
      <c r="O27" s="6"/>
      <c r="P27" s="6"/>
      <c r="Q27" s="6"/>
      <c r="R27" s="14"/>
      <c r="S27" s="14"/>
      <c r="T27" s="14"/>
      <c r="U27" s="14"/>
      <c r="V27" s="14"/>
      <c r="W27" s="14"/>
      <c r="X27" s="14"/>
      <c r="Y27" s="6">
        <v>12</v>
      </c>
      <c r="Z27" s="6">
        <v>12</v>
      </c>
      <c r="AA27" s="6"/>
      <c r="AB27" s="6"/>
      <c r="AC27" s="6">
        <v>3</v>
      </c>
      <c r="AD27" s="6" t="s">
        <v>170</v>
      </c>
      <c r="AE27" s="14"/>
      <c r="AF27" s="14"/>
      <c r="AG27" s="75"/>
      <c r="AH27" s="75"/>
      <c r="AI27" s="75"/>
      <c r="AJ27" s="75"/>
      <c r="AK27" s="33">
        <f t="shared" si="3"/>
        <v>3</v>
      </c>
      <c r="AL27" s="6">
        <v>3</v>
      </c>
    </row>
    <row r="28" spans="1:38" s="2" customFormat="1" ht="24.9" customHeight="1" x14ac:dyDescent="0.3">
      <c r="A28" s="6">
        <v>16</v>
      </c>
      <c r="B28" s="7" t="s">
        <v>39</v>
      </c>
      <c r="C28" s="5" t="s">
        <v>40</v>
      </c>
      <c r="D28" s="6" t="s">
        <v>152</v>
      </c>
      <c r="E28" s="65">
        <v>12</v>
      </c>
      <c r="F28" s="65">
        <v>12</v>
      </c>
      <c r="G28" s="65"/>
      <c r="H28" s="65"/>
      <c r="I28" s="65"/>
      <c r="J28" s="65"/>
      <c r="K28" s="12">
        <v>12</v>
      </c>
      <c r="L28" s="6"/>
      <c r="M28" s="6"/>
      <c r="N28" s="6"/>
      <c r="O28" s="6"/>
      <c r="P28" s="6">
        <v>3</v>
      </c>
      <c r="Q28" s="6" t="s">
        <v>152</v>
      </c>
      <c r="R28" s="14"/>
      <c r="S28" s="14"/>
      <c r="T28" s="14"/>
      <c r="U28" s="14"/>
      <c r="V28" s="14"/>
      <c r="W28" s="14"/>
      <c r="X28" s="14"/>
      <c r="Y28" s="6"/>
      <c r="Z28" s="6"/>
      <c r="AA28" s="6"/>
      <c r="AB28" s="6"/>
      <c r="AC28" s="6"/>
      <c r="AD28" s="6"/>
      <c r="AE28" s="14"/>
      <c r="AF28" s="14"/>
      <c r="AG28" s="75"/>
      <c r="AH28" s="75"/>
      <c r="AI28" s="75"/>
      <c r="AJ28" s="75"/>
      <c r="AK28" s="33">
        <f t="shared" si="3"/>
        <v>3</v>
      </c>
      <c r="AL28" s="6">
        <v>3</v>
      </c>
    </row>
    <row r="29" spans="1:38" ht="24.9" customHeight="1" x14ac:dyDescent="0.3">
      <c r="A29" s="6">
        <v>17</v>
      </c>
      <c r="B29" s="7" t="s">
        <v>41</v>
      </c>
      <c r="C29" s="5" t="s">
        <v>42</v>
      </c>
      <c r="D29" s="6" t="s">
        <v>152</v>
      </c>
      <c r="E29" s="65">
        <v>12</v>
      </c>
      <c r="F29" s="65"/>
      <c r="G29" s="65"/>
      <c r="H29" s="65">
        <v>12</v>
      </c>
      <c r="I29" s="65"/>
      <c r="J29" s="65"/>
      <c r="K29" s="12"/>
      <c r="L29" s="6"/>
      <c r="M29" s="6"/>
      <c r="N29" s="6"/>
      <c r="O29" s="6"/>
      <c r="P29" s="6"/>
      <c r="Q29" s="6"/>
      <c r="R29" s="14"/>
      <c r="S29" s="14"/>
      <c r="T29" s="14">
        <v>12</v>
      </c>
      <c r="U29" s="14"/>
      <c r="V29" s="14"/>
      <c r="W29" s="14">
        <v>2</v>
      </c>
      <c r="X29" s="14" t="s">
        <v>152</v>
      </c>
      <c r="Y29" s="6"/>
      <c r="Z29" s="6"/>
      <c r="AA29" s="6"/>
      <c r="AB29" s="6"/>
      <c r="AC29" s="6"/>
      <c r="AD29" s="6"/>
      <c r="AE29" s="14"/>
      <c r="AF29" s="14"/>
      <c r="AG29" s="75"/>
      <c r="AH29" s="75"/>
      <c r="AI29" s="75"/>
      <c r="AJ29" s="75"/>
      <c r="AK29" s="33">
        <f t="shared" si="3"/>
        <v>2</v>
      </c>
      <c r="AL29" s="6">
        <v>2</v>
      </c>
    </row>
    <row r="30" spans="1:38" ht="24.9" customHeight="1" x14ac:dyDescent="0.3">
      <c r="A30" s="6">
        <v>18</v>
      </c>
      <c r="B30" s="6" t="s">
        <v>66</v>
      </c>
      <c r="C30" s="5" t="s">
        <v>43</v>
      </c>
      <c r="D30" s="6" t="s">
        <v>151</v>
      </c>
      <c r="E30" s="65">
        <v>108</v>
      </c>
      <c r="F30" s="65"/>
      <c r="G30" s="65"/>
      <c r="H30" s="65"/>
      <c r="I30" s="65">
        <v>108</v>
      </c>
      <c r="J30" s="65"/>
      <c r="K30" s="12"/>
      <c r="L30" s="6"/>
      <c r="M30" s="6"/>
      <c r="N30" s="6">
        <v>24</v>
      </c>
      <c r="O30" s="6"/>
      <c r="P30" s="6">
        <v>5</v>
      </c>
      <c r="Q30" s="6" t="s">
        <v>151</v>
      </c>
      <c r="R30" s="14"/>
      <c r="S30" s="14"/>
      <c r="T30" s="14"/>
      <c r="U30" s="14">
        <v>24</v>
      </c>
      <c r="V30" s="14"/>
      <c r="W30" s="14">
        <v>5</v>
      </c>
      <c r="X30" s="14" t="s">
        <v>151</v>
      </c>
      <c r="Y30" s="6"/>
      <c r="Z30" s="6"/>
      <c r="AA30" s="6"/>
      <c r="AB30" s="6">
        <v>24</v>
      </c>
      <c r="AC30" s="6">
        <v>10</v>
      </c>
      <c r="AD30" s="6" t="s">
        <v>151</v>
      </c>
      <c r="AE30" s="14"/>
      <c r="AF30" s="14"/>
      <c r="AG30" s="75"/>
      <c r="AH30" s="75">
        <v>36</v>
      </c>
      <c r="AI30" s="75">
        <v>10</v>
      </c>
      <c r="AJ30" s="75" t="s">
        <v>151</v>
      </c>
      <c r="AK30" s="33">
        <f t="shared" si="3"/>
        <v>30</v>
      </c>
      <c r="AL30" s="6">
        <v>10</v>
      </c>
    </row>
    <row r="31" spans="1:38" ht="19.95" customHeight="1" x14ac:dyDescent="0.3">
      <c r="A31" s="14"/>
      <c r="B31" s="13"/>
      <c r="C31" s="16" t="s">
        <v>129</v>
      </c>
      <c r="D31" s="14"/>
      <c r="E31" s="17">
        <f t="shared" ref="E31:AL31" si="4">SUM(E23:E30)</f>
        <v>228</v>
      </c>
      <c r="F31" s="20">
        <f t="shared" si="4"/>
        <v>72</v>
      </c>
      <c r="G31" s="20">
        <f t="shared" si="4"/>
        <v>36</v>
      </c>
      <c r="H31" s="17">
        <f t="shared" si="4"/>
        <v>12</v>
      </c>
      <c r="I31" s="20">
        <f t="shared" si="4"/>
        <v>108</v>
      </c>
      <c r="J31" s="20">
        <f t="shared" si="4"/>
        <v>0</v>
      </c>
      <c r="K31" s="17">
        <f t="shared" si="4"/>
        <v>48</v>
      </c>
      <c r="L31" s="20">
        <f t="shared" si="4"/>
        <v>24</v>
      </c>
      <c r="M31" s="20">
        <f t="shared" si="4"/>
        <v>0</v>
      </c>
      <c r="N31" s="20">
        <f t="shared" si="4"/>
        <v>24</v>
      </c>
      <c r="O31" s="20">
        <f t="shared" si="4"/>
        <v>0</v>
      </c>
      <c r="P31" s="20">
        <f t="shared" si="4"/>
        <v>16</v>
      </c>
      <c r="Q31" s="74"/>
      <c r="R31" s="20">
        <f t="shared" si="4"/>
        <v>12</v>
      </c>
      <c r="S31" s="20">
        <f t="shared" si="4"/>
        <v>0</v>
      </c>
      <c r="T31" s="20">
        <f t="shared" si="4"/>
        <v>12</v>
      </c>
      <c r="U31" s="20">
        <f t="shared" si="4"/>
        <v>24</v>
      </c>
      <c r="V31" s="20">
        <f t="shared" si="4"/>
        <v>0</v>
      </c>
      <c r="W31" s="20">
        <f t="shared" si="4"/>
        <v>9</v>
      </c>
      <c r="X31" s="74"/>
      <c r="Y31" s="20">
        <f t="shared" si="4"/>
        <v>12</v>
      </c>
      <c r="Z31" s="20">
        <f t="shared" si="4"/>
        <v>12</v>
      </c>
      <c r="AA31" s="20">
        <f t="shared" si="4"/>
        <v>0</v>
      </c>
      <c r="AB31" s="20">
        <f t="shared" si="4"/>
        <v>24</v>
      </c>
      <c r="AC31" s="20">
        <f t="shared" si="4"/>
        <v>13</v>
      </c>
      <c r="AD31" s="74"/>
      <c r="AE31" s="20">
        <f t="shared" si="4"/>
        <v>0</v>
      </c>
      <c r="AF31" s="20">
        <f t="shared" si="4"/>
        <v>0</v>
      </c>
      <c r="AG31" s="20">
        <f t="shared" si="4"/>
        <v>0</v>
      </c>
      <c r="AH31" s="20">
        <f t="shared" si="4"/>
        <v>36</v>
      </c>
      <c r="AI31" s="20">
        <f t="shared" si="4"/>
        <v>10</v>
      </c>
      <c r="AJ31" s="74"/>
      <c r="AK31" s="20">
        <f t="shared" si="4"/>
        <v>48</v>
      </c>
      <c r="AL31" s="20">
        <f t="shared" si="4"/>
        <v>25</v>
      </c>
    </row>
    <row r="32" spans="1:38" ht="19.95" customHeight="1" x14ac:dyDescent="0.3">
      <c r="A32" s="14"/>
      <c r="B32" s="202" t="s">
        <v>130</v>
      </c>
      <c r="C32" s="202"/>
      <c r="D32" s="14"/>
      <c r="E32" s="17">
        <f t="shared" ref="E32:AL32" si="5">E31+E21+E11</f>
        <v>486</v>
      </c>
      <c r="F32" s="20">
        <f t="shared" si="5"/>
        <v>198</v>
      </c>
      <c r="G32" s="17">
        <f t="shared" si="5"/>
        <v>96</v>
      </c>
      <c r="H32" s="20">
        <f t="shared" si="5"/>
        <v>48</v>
      </c>
      <c r="I32" s="17">
        <f t="shared" si="5"/>
        <v>108</v>
      </c>
      <c r="J32" s="20">
        <f t="shared" si="5"/>
        <v>36</v>
      </c>
      <c r="K32" s="17">
        <f t="shared" si="5"/>
        <v>108</v>
      </c>
      <c r="L32" s="17">
        <f t="shared" si="5"/>
        <v>48</v>
      </c>
      <c r="M32" s="17">
        <f t="shared" si="5"/>
        <v>0</v>
      </c>
      <c r="N32" s="17">
        <f t="shared" si="5"/>
        <v>24</v>
      </c>
      <c r="O32" s="17">
        <f t="shared" si="5"/>
        <v>18</v>
      </c>
      <c r="P32" s="17">
        <f t="shared" si="5"/>
        <v>30</v>
      </c>
      <c r="Q32" s="74"/>
      <c r="R32" s="17">
        <f t="shared" si="5"/>
        <v>36</v>
      </c>
      <c r="S32" s="17">
        <f t="shared" si="5"/>
        <v>24</v>
      </c>
      <c r="T32" s="17">
        <f t="shared" si="5"/>
        <v>36</v>
      </c>
      <c r="U32" s="17">
        <f t="shared" si="5"/>
        <v>24</v>
      </c>
      <c r="V32" s="17">
        <f t="shared" si="5"/>
        <v>18</v>
      </c>
      <c r="W32" s="17">
        <f t="shared" si="5"/>
        <v>23</v>
      </c>
      <c r="X32" s="74"/>
      <c r="Y32" s="17">
        <f t="shared" si="5"/>
        <v>54</v>
      </c>
      <c r="Z32" s="17">
        <f t="shared" si="5"/>
        <v>24</v>
      </c>
      <c r="AA32" s="17">
        <f t="shared" si="5"/>
        <v>12</v>
      </c>
      <c r="AB32" s="17">
        <f t="shared" si="5"/>
        <v>24</v>
      </c>
      <c r="AC32" s="17">
        <f t="shared" si="5"/>
        <v>23</v>
      </c>
      <c r="AD32" s="74"/>
      <c r="AE32" s="17">
        <f t="shared" si="5"/>
        <v>0</v>
      </c>
      <c r="AF32" s="17">
        <f t="shared" si="5"/>
        <v>0</v>
      </c>
      <c r="AG32" s="17">
        <f t="shared" si="5"/>
        <v>0</v>
      </c>
      <c r="AH32" s="17">
        <f t="shared" si="5"/>
        <v>36</v>
      </c>
      <c r="AI32" s="17">
        <f t="shared" si="5"/>
        <v>10</v>
      </c>
      <c r="AJ32" s="74"/>
      <c r="AK32" s="17">
        <f t="shared" si="5"/>
        <v>86</v>
      </c>
      <c r="AL32" s="17">
        <f t="shared" si="5"/>
        <v>50</v>
      </c>
    </row>
    <row r="33" spans="1:164" customFormat="1" ht="14.25" customHeight="1" x14ac:dyDescent="0.3"/>
    <row r="34" spans="1:164" s="49" customFormat="1" ht="34.200000000000003" customHeight="1" x14ac:dyDescent="0.3">
      <c r="A34" s="91" t="s">
        <v>174</v>
      </c>
      <c r="B34" s="91"/>
      <c r="C34" s="91"/>
      <c r="D34" s="91"/>
      <c r="E34" s="91"/>
      <c r="F34" s="91"/>
      <c r="G34" s="91"/>
      <c r="H34" s="91"/>
      <c r="I34" s="91"/>
      <c r="J34" s="91"/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/>
      <c r="Y34" s="50"/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/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/>
      <c r="CN34" s="50"/>
      <c r="CO34" s="50"/>
      <c r="CP34" s="50"/>
      <c r="CQ34" s="50"/>
      <c r="CR34" s="50"/>
      <c r="CS34" s="50"/>
      <c r="CT34" s="50"/>
      <c r="CU34" s="50"/>
      <c r="CV34" s="50"/>
      <c r="CW34" s="50"/>
      <c r="CX34" s="50"/>
      <c r="CY34" s="50"/>
      <c r="CZ34" s="50"/>
      <c r="DA34" s="50"/>
      <c r="DB34" s="50"/>
      <c r="DC34" s="50"/>
      <c r="DD34" s="50"/>
      <c r="DE34" s="50"/>
      <c r="DF34" s="50"/>
      <c r="DG34" s="50"/>
      <c r="DH34" s="50"/>
      <c r="DI34" s="50"/>
      <c r="DJ34" s="50"/>
      <c r="DK34" s="50"/>
      <c r="DL34" s="50"/>
      <c r="DM34" s="50"/>
      <c r="DN34" s="50"/>
      <c r="DO34" s="50"/>
      <c r="DP34" s="50"/>
      <c r="DQ34" s="50"/>
      <c r="DR34" s="50"/>
      <c r="DS34" s="50"/>
      <c r="DT34" s="50"/>
      <c r="DU34" s="50"/>
      <c r="DV34" s="50"/>
      <c r="DW34" s="50"/>
      <c r="DX34" s="50"/>
      <c r="DY34" s="50"/>
      <c r="DZ34" s="50"/>
      <c r="EA34" s="50"/>
      <c r="EB34" s="50"/>
      <c r="EC34" s="50"/>
      <c r="ED34" s="50"/>
      <c r="EE34" s="50"/>
      <c r="EF34" s="50"/>
      <c r="EG34" s="50"/>
      <c r="EH34" s="50"/>
      <c r="EI34" s="50"/>
      <c r="EJ34" s="50"/>
      <c r="EK34" s="50"/>
    </row>
    <row r="35" spans="1:164" s="80" customFormat="1" x14ac:dyDescent="0.3">
      <c r="A35" s="78" t="s">
        <v>178</v>
      </c>
      <c r="B35" s="78"/>
      <c r="C35" s="78"/>
      <c r="D35" s="78"/>
      <c r="E35" s="54"/>
      <c r="F35" s="54"/>
      <c r="G35" s="54"/>
      <c r="H35" s="54"/>
      <c r="I35" s="54"/>
      <c r="J35" s="54"/>
      <c r="K35" s="79"/>
      <c r="L35" s="79"/>
      <c r="M35" s="79"/>
      <c r="N35" s="79"/>
      <c r="O35" s="79"/>
      <c r="P35" s="79"/>
      <c r="Q35" s="79"/>
      <c r="R35" s="79"/>
      <c r="S35" s="79"/>
      <c r="T35" s="79"/>
      <c r="U35" s="79"/>
      <c r="V35" s="79"/>
      <c r="W35" s="79"/>
      <c r="X35" s="79"/>
      <c r="Y35" s="79"/>
      <c r="Z35" s="79"/>
      <c r="AA35" s="79"/>
      <c r="AB35" s="79"/>
      <c r="AC35" s="79"/>
      <c r="AD35" s="79"/>
      <c r="AE35" s="79"/>
      <c r="AF35" s="79"/>
      <c r="AG35" s="79"/>
      <c r="AH35" s="79"/>
      <c r="AI35" s="79"/>
      <c r="AJ35" s="79"/>
      <c r="AK35" s="79"/>
      <c r="AL35" s="79"/>
      <c r="AM35" s="79"/>
      <c r="AN35" s="79"/>
      <c r="AO35" s="79"/>
      <c r="AP35" s="79"/>
      <c r="AQ35" s="79"/>
      <c r="AR35" s="79"/>
      <c r="AS35" s="79"/>
      <c r="AT35" s="79"/>
      <c r="AU35" s="79"/>
      <c r="AV35" s="79"/>
      <c r="AW35" s="79"/>
      <c r="AX35" s="79"/>
      <c r="AY35" s="79"/>
      <c r="AZ35" s="79"/>
      <c r="BA35" s="79"/>
      <c r="BB35" s="79"/>
      <c r="BC35" s="79"/>
      <c r="BD35" s="79"/>
      <c r="BE35" s="79"/>
      <c r="BF35" s="79"/>
      <c r="BG35" s="79"/>
      <c r="BH35" s="79"/>
      <c r="BI35" s="79"/>
      <c r="BJ35" s="79"/>
      <c r="BK35" s="79"/>
      <c r="BL35" s="79"/>
      <c r="BM35" s="79"/>
      <c r="BN35" s="79"/>
      <c r="BO35" s="79"/>
      <c r="BP35" s="79"/>
      <c r="BQ35" s="79"/>
      <c r="BR35" s="79"/>
      <c r="BS35" s="79"/>
      <c r="BT35" s="79"/>
      <c r="BU35" s="79"/>
      <c r="BV35" s="79"/>
      <c r="BW35" s="79"/>
      <c r="BX35" s="79"/>
      <c r="BY35" s="79"/>
      <c r="BZ35" s="79"/>
      <c r="CA35" s="79"/>
      <c r="CB35" s="79"/>
      <c r="CC35" s="79"/>
      <c r="CD35" s="79"/>
      <c r="CE35" s="79"/>
      <c r="CF35" s="79"/>
      <c r="CG35" s="79"/>
      <c r="CH35" s="79"/>
      <c r="CI35" s="79"/>
      <c r="CJ35" s="79"/>
      <c r="CK35" s="79"/>
      <c r="CL35" s="79"/>
      <c r="CM35" s="79"/>
      <c r="CN35" s="79"/>
      <c r="CO35" s="79"/>
      <c r="CP35" s="79"/>
      <c r="CQ35" s="79"/>
      <c r="CR35" s="79"/>
      <c r="CS35" s="79"/>
      <c r="CT35" s="79"/>
      <c r="CU35" s="79"/>
      <c r="CV35" s="79"/>
      <c r="CW35" s="79"/>
      <c r="CX35" s="79"/>
      <c r="CY35" s="79"/>
      <c r="CZ35" s="79"/>
      <c r="DA35" s="79"/>
      <c r="DB35" s="79"/>
      <c r="DC35" s="79"/>
      <c r="DD35" s="79"/>
      <c r="DE35" s="79"/>
      <c r="DF35" s="79"/>
      <c r="DG35" s="79"/>
      <c r="DH35" s="79"/>
      <c r="DI35" s="79"/>
      <c r="DJ35" s="79"/>
      <c r="DK35" s="79"/>
      <c r="DL35" s="79"/>
      <c r="DM35" s="79"/>
      <c r="DN35" s="79"/>
      <c r="DO35" s="79"/>
      <c r="DP35" s="79"/>
      <c r="DQ35" s="79"/>
      <c r="DR35" s="79"/>
      <c r="DS35" s="79"/>
      <c r="DT35" s="79"/>
      <c r="DU35" s="79"/>
      <c r="DV35" s="79"/>
      <c r="DW35" s="79"/>
      <c r="DX35" s="79"/>
      <c r="DY35" s="79"/>
      <c r="DZ35" s="79"/>
      <c r="EA35" s="79"/>
      <c r="EB35" s="79"/>
      <c r="EC35" s="79"/>
      <c r="ED35" s="79"/>
      <c r="EE35" s="79"/>
      <c r="EF35" s="79"/>
      <c r="EG35" s="79"/>
      <c r="EH35" s="79"/>
      <c r="EI35" s="79"/>
      <c r="EJ35" s="79"/>
      <c r="EK35" s="79"/>
    </row>
    <row r="36" spans="1:164" s="49" customFormat="1" ht="13.8" x14ac:dyDescent="0.3">
      <c r="A36" s="63"/>
      <c r="B36" s="63"/>
      <c r="C36" s="63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0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0"/>
      <c r="AB36" s="50"/>
      <c r="AC36" s="50"/>
      <c r="AD36" s="50"/>
      <c r="AE36" s="50"/>
      <c r="AF36" s="50"/>
      <c r="AG36" s="50"/>
      <c r="AH36" s="50"/>
      <c r="AI36" s="50"/>
      <c r="AJ36" s="50"/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0"/>
      <c r="AY36" s="50"/>
      <c r="AZ36" s="50"/>
      <c r="BA36" s="50"/>
      <c r="BB36" s="50"/>
      <c r="BC36" s="50"/>
      <c r="BD36" s="50"/>
      <c r="BE36" s="50"/>
      <c r="BF36" s="50"/>
      <c r="BG36" s="50"/>
      <c r="BH36" s="50"/>
      <c r="BI36" s="50"/>
      <c r="BJ36" s="50"/>
      <c r="BK36" s="50"/>
      <c r="BL36" s="50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0"/>
      <c r="CA36" s="50"/>
      <c r="CB36" s="50"/>
      <c r="CC36" s="50"/>
      <c r="CD36" s="50"/>
      <c r="CE36" s="50"/>
      <c r="CF36" s="50"/>
      <c r="CG36" s="50"/>
      <c r="CH36" s="50"/>
      <c r="CI36" s="50"/>
      <c r="CJ36" s="50"/>
      <c r="CK36" s="50"/>
      <c r="CL36" s="50"/>
      <c r="CM36" s="50"/>
      <c r="CN36" s="50"/>
      <c r="CO36" s="50"/>
      <c r="CP36" s="50"/>
      <c r="CQ36" s="50"/>
      <c r="CR36" s="50"/>
      <c r="CS36" s="50"/>
      <c r="CT36" s="50"/>
      <c r="CU36" s="50"/>
      <c r="CV36" s="50"/>
      <c r="CW36" s="50"/>
      <c r="CX36" s="50"/>
      <c r="CY36" s="50"/>
      <c r="CZ36" s="50"/>
      <c r="DA36" s="50"/>
      <c r="DB36" s="50"/>
      <c r="DC36" s="50"/>
      <c r="DD36" s="50"/>
      <c r="DE36" s="50"/>
      <c r="DF36" s="50"/>
      <c r="DG36" s="50"/>
      <c r="DH36" s="50"/>
      <c r="DI36" s="50"/>
      <c r="DJ36" s="50"/>
      <c r="DK36" s="50"/>
      <c r="DL36" s="50"/>
      <c r="DM36" s="50"/>
      <c r="DN36" s="50"/>
      <c r="DO36" s="50"/>
      <c r="DP36" s="50"/>
      <c r="DQ36" s="50"/>
      <c r="DR36" s="50"/>
      <c r="DS36" s="50"/>
      <c r="DT36" s="50"/>
      <c r="DU36" s="50"/>
      <c r="DV36" s="50"/>
      <c r="DW36" s="50"/>
      <c r="DX36" s="50"/>
      <c r="DY36" s="50"/>
      <c r="DZ36" s="50"/>
      <c r="EA36" s="50"/>
      <c r="EB36" s="50"/>
      <c r="EC36" s="50"/>
      <c r="ED36" s="50"/>
      <c r="EE36" s="50"/>
      <c r="EF36" s="50"/>
      <c r="EG36" s="50"/>
      <c r="EH36" s="50"/>
      <c r="EI36" s="50"/>
      <c r="EJ36" s="50"/>
      <c r="EK36" s="50"/>
      <c r="EL36" s="50"/>
      <c r="EM36" s="50"/>
      <c r="EN36" s="50"/>
      <c r="EO36" s="50"/>
    </row>
    <row r="37" spans="1:164" s="49" customFormat="1" ht="13.8" x14ac:dyDescent="0.3">
      <c r="A37" s="63"/>
      <c r="B37" s="63" t="s">
        <v>164</v>
      </c>
      <c r="C37" s="63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0"/>
      <c r="P37" s="50"/>
      <c r="Q37" s="50"/>
      <c r="R37" s="50"/>
      <c r="S37" s="50"/>
      <c r="T37" s="50"/>
      <c r="U37" s="50" t="s">
        <v>165</v>
      </c>
      <c r="W37" s="50"/>
      <c r="X37" s="50"/>
      <c r="Y37" s="50"/>
      <c r="Z37" s="50"/>
      <c r="AA37" s="50"/>
      <c r="AB37" s="50"/>
      <c r="AC37" s="50"/>
      <c r="AD37" s="50"/>
      <c r="AE37" s="50"/>
      <c r="AF37" s="50"/>
      <c r="AG37" s="50"/>
      <c r="AH37" s="50"/>
      <c r="AI37" s="50"/>
      <c r="AJ37" s="50"/>
      <c r="AK37" s="50"/>
      <c r="AL37" s="50"/>
      <c r="AM37" s="50"/>
      <c r="AN37" s="50"/>
      <c r="AO37" s="50"/>
      <c r="AP37" s="50"/>
      <c r="AQ37" s="50"/>
      <c r="AR37" s="50"/>
      <c r="AS37" s="50"/>
      <c r="AT37" s="50"/>
      <c r="AU37" s="50"/>
      <c r="AV37" s="50"/>
      <c r="AW37" s="50"/>
      <c r="AX37" s="50"/>
      <c r="AY37" s="50"/>
      <c r="AZ37" s="50"/>
      <c r="BA37" s="50"/>
      <c r="BB37" s="50"/>
      <c r="BC37" s="50"/>
      <c r="BD37" s="50"/>
      <c r="BE37" s="50"/>
      <c r="BF37" s="50"/>
      <c r="BG37" s="50"/>
      <c r="BH37" s="50"/>
      <c r="BI37" s="50"/>
      <c r="BJ37" s="50"/>
      <c r="BK37" s="50"/>
      <c r="BL37" s="50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0"/>
      <c r="CA37" s="50"/>
      <c r="CB37" s="50"/>
      <c r="CC37" s="50"/>
      <c r="CD37" s="50"/>
      <c r="CE37" s="50"/>
      <c r="CF37" s="50"/>
      <c r="CG37" s="50"/>
      <c r="CH37" s="50"/>
      <c r="CI37" s="50"/>
      <c r="CJ37" s="50"/>
      <c r="CK37" s="50"/>
      <c r="CL37" s="50"/>
      <c r="CM37" s="50"/>
      <c r="CN37" s="50"/>
      <c r="CO37" s="50"/>
      <c r="CP37" s="50"/>
      <c r="CQ37" s="50"/>
      <c r="CR37" s="50"/>
      <c r="CS37" s="50"/>
      <c r="CT37" s="50"/>
      <c r="CU37" s="50"/>
      <c r="CV37" s="50"/>
      <c r="CW37" s="50"/>
      <c r="CX37" s="50"/>
      <c r="CY37" s="50"/>
      <c r="CZ37" s="50"/>
      <c r="DA37" s="50"/>
      <c r="DB37" s="50"/>
      <c r="DC37" s="50"/>
      <c r="DD37" s="50"/>
      <c r="DE37" s="50"/>
      <c r="DF37" s="50"/>
      <c r="DG37" s="50"/>
      <c r="DH37" s="50"/>
      <c r="DI37" s="50"/>
      <c r="DJ37" s="50"/>
      <c r="DK37" s="50"/>
      <c r="DL37" s="50"/>
      <c r="DM37" s="50"/>
      <c r="DN37" s="50"/>
      <c r="DO37" s="50"/>
      <c r="DP37" s="50"/>
      <c r="DQ37" s="50"/>
      <c r="DR37" s="50"/>
      <c r="DS37" s="50"/>
      <c r="DT37" s="50"/>
      <c r="DU37" s="50"/>
      <c r="DV37" s="50"/>
      <c r="DW37" s="50"/>
      <c r="DX37" s="50"/>
      <c r="DY37" s="50"/>
      <c r="DZ37" s="50"/>
      <c r="EA37" s="50"/>
      <c r="EB37" s="50"/>
      <c r="EC37" s="50"/>
      <c r="ED37" s="50"/>
      <c r="EE37" s="50"/>
      <c r="EF37" s="50"/>
      <c r="EG37" s="50"/>
      <c r="EH37" s="50"/>
      <c r="EI37" s="50"/>
      <c r="EJ37" s="50"/>
      <c r="EK37" s="50"/>
      <c r="EL37" s="50"/>
      <c r="EM37" s="50"/>
      <c r="EN37" s="50"/>
      <c r="EO37" s="50"/>
    </row>
    <row r="38" spans="1:164" s="49" customFormat="1" ht="13.8" x14ac:dyDescent="0.3">
      <c r="A38" s="63"/>
      <c r="B38" s="63" t="s">
        <v>166</v>
      </c>
      <c r="C38" s="63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0"/>
      <c r="P38" s="50"/>
      <c r="Q38" s="50"/>
      <c r="R38" s="50"/>
      <c r="S38" s="50"/>
      <c r="T38" s="50"/>
      <c r="U38" s="50" t="s">
        <v>167</v>
      </c>
      <c r="V38" s="50"/>
      <c r="W38" s="50"/>
      <c r="X38" s="50"/>
      <c r="Y38" s="50"/>
      <c r="Z38" s="50"/>
      <c r="AA38" s="50"/>
      <c r="AB38" s="50"/>
      <c r="AC38" s="50"/>
      <c r="AD38" s="50"/>
      <c r="AE38" s="50"/>
      <c r="AF38" s="50"/>
      <c r="AG38" s="50"/>
      <c r="AH38" s="50"/>
      <c r="AI38" s="50"/>
      <c r="AJ38" s="50"/>
      <c r="AK38" s="50"/>
      <c r="AL38" s="50"/>
      <c r="AM38" s="50"/>
      <c r="AN38" s="50"/>
      <c r="AO38" s="50"/>
      <c r="AP38" s="50"/>
      <c r="AQ38" s="50"/>
      <c r="AR38" s="50"/>
      <c r="AS38" s="50"/>
      <c r="AT38" s="50"/>
      <c r="AU38" s="50"/>
      <c r="AV38" s="50"/>
      <c r="AW38" s="50"/>
      <c r="AX38" s="50"/>
      <c r="AY38" s="50"/>
      <c r="AZ38" s="50"/>
      <c r="BA38" s="50"/>
      <c r="BB38" s="50"/>
      <c r="BC38" s="50"/>
      <c r="BD38" s="50"/>
      <c r="BE38" s="50"/>
      <c r="BF38" s="50"/>
      <c r="BG38" s="50"/>
      <c r="BH38" s="50"/>
      <c r="BI38" s="50"/>
      <c r="BJ38" s="50"/>
      <c r="BK38" s="50"/>
      <c r="BL38" s="50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0"/>
      <c r="CA38" s="50"/>
      <c r="CB38" s="50"/>
      <c r="CC38" s="50"/>
      <c r="CD38" s="50"/>
      <c r="CE38" s="50"/>
      <c r="CF38" s="50"/>
      <c r="CG38" s="50"/>
      <c r="CH38" s="50"/>
      <c r="CI38" s="50"/>
      <c r="CJ38" s="50"/>
      <c r="CK38" s="50"/>
      <c r="CL38" s="50"/>
      <c r="CM38" s="50"/>
      <c r="CN38" s="50"/>
      <c r="CO38" s="50"/>
      <c r="CP38" s="50"/>
      <c r="CQ38" s="50"/>
      <c r="CR38" s="50"/>
      <c r="CS38" s="50"/>
      <c r="CT38" s="50"/>
      <c r="CU38" s="50"/>
      <c r="CV38" s="50"/>
      <c r="CW38" s="50"/>
      <c r="CX38" s="50"/>
      <c r="CY38" s="50"/>
      <c r="CZ38" s="50"/>
      <c r="DA38" s="50"/>
      <c r="DB38" s="50"/>
      <c r="DC38" s="50"/>
      <c r="DD38" s="50"/>
      <c r="DE38" s="50"/>
      <c r="DF38" s="50"/>
      <c r="DG38" s="50"/>
      <c r="DH38" s="50"/>
      <c r="DI38" s="50"/>
      <c r="DJ38" s="50"/>
      <c r="DK38" s="50"/>
      <c r="DL38" s="50"/>
      <c r="DM38" s="50"/>
      <c r="DN38" s="50"/>
      <c r="DO38" s="50"/>
      <c r="DP38" s="50"/>
      <c r="DQ38" s="50"/>
      <c r="DR38" s="50"/>
      <c r="DS38" s="50"/>
      <c r="DT38" s="50"/>
      <c r="DU38" s="50"/>
      <c r="DV38" s="50"/>
      <c r="DW38" s="50"/>
      <c r="DX38" s="50"/>
      <c r="DY38" s="50"/>
      <c r="DZ38" s="50"/>
      <c r="EA38" s="50"/>
      <c r="EB38" s="50"/>
      <c r="EC38" s="50"/>
      <c r="ED38" s="50"/>
      <c r="EE38" s="50"/>
      <c r="EF38" s="50"/>
      <c r="EG38" s="50"/>
      <c r="EH38" s="50"/>
      <c r="EI38" s="50"/>
      <c r="EJ38" s="50"/>
      <c r="EK38" s="50"/>
      <c r="EL38" s="50"/>
      <c r="EM38" s="50"/>
      <c r="EN38" s="50"/>
      <c r="EO38" s="50"/>
    </row>
    <row r="39" spans="1:164" s="49" customFormat="1" ht="14.4" thickBot="1" x14ac:dyDescent="0.35">
      <c r="A39" s="63"/>
      <c r="B39" s="63"/>
      <c r="C39" s="63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0"/>
      <c r="O39" s="50"/>
      <c r="P39" s="50"/>
      <c r="Q39" s="50"/>
      <c r="R39" s="50"/>
      <c r="S39" s="50"/>
      <c r="T39" s="50"/>
      <c r="U39" s="50" t="s">
        <v>168</v>
      </c>
      <c r="V39" s="50"/>
      <c r="W39" s="50"/>
      <c r="X39" s="50"/>
      <c r="Y39" s="50"/>
      <c r="Z39" s="50"/>
      <c r="AA39" s="50"/>
      <c r="AB39" s="50"/>
      <c r="AC39" s="50"/>
      <c r="AD39" s="50"/>
      <c r="AE39" s="50"/>
      <c r="AF39" s="50"/>
      <c r="AG39" s="50"/>
      <c r="AH39" s="50"/>
      <c r="AI39" s="50"/>
      <c r="AJ39" s="50"/>
      <c r="AK39" s="50"/>
      <c r="AL39" s="50"/>
      <c r="AM39" s="50"/>
      <c r="AN39" s="50"/>
      <c r="AO39" s="50"/>
      <c r="AP39" s="50"/>
      <c r="AQ39" s="50"/>
      <c r="AR39" s="50"/>
      <c r="AS39" s="50"/>
      <c r="AT39" s="50"/>
      <c r="AU39" s="50"/>
      <c r="AV39" s="50"/>
      <c r="AW39" s="50"/>
      <c r="AX39" s="50"/>
      <c r="AY39" s="50"/>
      <c r="AZ39" s="50"/>
      <c r="BA39" s="50"/>
      <c r="BB39" s="50"/>
      <c r="BC39" s="50"/>
      <c r="BD39" s="50"/>
      <c r="BE39" s="50"/>
      <c r="BF39" s="50"/>
      <c r="BG39" s="50"/>
      <c r="BH39" s="50"/>
      <c r="BI39" s="50"/>
      <c r="BJ39" s="50"/>
      <c r="BK39" s="50"/>
      <c r="BL39" s="50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0"/>
      <c r="CA39" s="50"/>
      <c r="CB39" s="50"/>
      <c r="CC39" s="50"/>
      <c r="CD39" s="50"/>
      <c r="CE39" s="50"/>
      <c r="CF39" s="50"/>
      <c r="CG39" s="50"/>
      <c r="CH39" s="50"/>
      <c r="CI39" s="50"/>
      <c r="CJ39" s="50"/>
      <c r="CK39" s="50"/>
      <c r="CL39" s="50"/>
      <c r="CM39" s="50"/>
      <c r="CN39" s="50"/>
      <c r="CO39" s="50"/>
      <c r="CP39" s="50"/>
      <c r="CQ39" s="50"/>
      <c r="CR39" s="50"/>
      <c r="CS39" s="50"/>
      <c r="CT39" s="50"/>
      <c r="CU39" s="50"/>
      <c r="CV39" s="50"/>
      <c r="CW39" s="50"/>
      <c r="CX39" s="50"/>
      <c r="CY39" s="50"/>
      <c r="CZ39" s="50"/>
      <c r="DA39" s="50"/>
      <c r="DB39" s="50"/>
      <c r="DC39" s="50"/>
      <c r="DD39" s="50"/>
      <c r="DE39" s="50"/>
      <c r="DF39" s="50"/>
      <c r="DG39" s="50"/>
      <c r="DH39" s="50"/>
      <c r="DI39" s="50"/>
      <c r="DJ39" s="50"/>
      <c r="DK39" s="50"/>
      <c r="DL39" s="50"/>
      <c r="DM39" s="50"/>
      <c r="DN39" s="50"/>
      <c r="DO39" s="50"/>
      <c r="DP39" s="50"/>
      <c r="DQ39" s="50"/>
      <c r="DR39" s="50"/>
      <c r="DS39" s="50"/>
      <c r="DT39" s="50"/>
      <c r="DU39" s="50"/>
      <c r="DV39" s="50"/>
      <c r="DW39" s="50"/>
      <c r="DX39" s="50"/>
      <c r="DY39" s="50"/>
      <c r="DZ39" s="50"/>
      <c r="EA39" s="50"/>
      <c r="EB39" s="50"/>
      <c r="EC39" s="50"/>
      <c r="ED39" s="50"/>
      <c r="EE39" s="50"/>
      <c r="EF39" s="50"/>
      <c r="EG39" s="50"/>
      <c r="EH39" s="50"/>
      <c r="EI39" s="50"/>
      <c r="EJ39" s="50"/>
      <c r="EK39" s="50"/>
      <c r="EL39" s="50"/>
      <c r="EM39" s="50"/>
      <c r="EN39" s="50"/>
      <c r="EO39" s="50"/>
    </row>
    <row r="40" spans="1:164" s="56" customFormat="1" ht="20.100000000000001" customHeight="1" thickTop="1" x14ac:dyDescent="0.3">
      <c r="A40" s="51" t="s">
        <v>157</v>
      </c>
      <c r="B40" s="52"/>
      <c r="C40" s="52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  <c r="AF40" s="53"/>
      <c r="AG40" s="53"/>
      <c r="AH40" s="53"/>
      <c r="AI40" s="53"/>
      <c r="AJ40" s="53"/>
      <c r="AK40" s="53"/>
      <c r="AL40" s="53"/>
      <c r="AM40" s="53"/>
      <c r="AN40" s="53"/>
      <c r="AO40" s="53"/>
      <c r="AP40" s="53"/>
      <c r="AQ40" s="53"/>
      <c r="AR40" s="53"/>
      <c r="AS40" s="53"/>
      <c r="AT40" s="53"/>
      <c r="AU40" s="53"/>
      <c r="AV40" s="53"/>
      <c r="AW40" s="53"/>
      <c r="AX40" s="53"/>
      <c r="AY40" s="53"/>
      <c r="AZ40" s="53"/>
      <c r="BA40" s="53"/>
      <c r="BB40" s="53"/>
      <c r="BC40" s="53"/>
      <c r="BD40" s="53"/>
      <c r="BE40" s="53"/>
      <c r="BF40" s="53"/>
      <c r="BG40" s="53"/>
      <c r="BH40" s="53"/>
      <c r="BI40" s="53"/>
      <c r="BJ40" s="53"/>
      <c r="BK40" s="53"/>
      <c r="BL40" s="53"/>
      <c r="BM40" s="53"/>
      <c r="BN40" s="53"/>
      <c r="BO40" s="53"/>
      <c r="BP40" s="53"/>
      <c r="BQ40" s="53"/>
      <c r="BR40" s="53"/>
      <c r="BS40" s="53"/>
      <c r="BT40" s="53"/>
      <c r="BU40" s="53"/>
      <c r="BV40" s="53"/>
      <c r="BW40" s="53"/>
      <c r="BX40" s="53"/>
      <c r="BY40" s="53"/>
      <c r="BZ40" s="53"/>
      <c r="CA40" s="53"/>
      <c r="CB40" s="53"/>
      <c r="CC40" s="53"/>
      <c r="CD40" s="53"/>
      <c r="CE40" s="53"/>
      <c r="CF40" s="53"/>
      <c r="CG40" s="53"/>
      <c r="CH40" s="53"/>
      <c r="CI40" s="53"/>
      <c r="CJ40" s="53"/>
      <c r="CK40" s="53"/>
      <c r="CL40" s="53"/>
      <c r="CM40" s="53"/>
      <c r="CN40" s="53"/>
      <c r="CO40" s="53"/>
      <c r="CP40" s="53"/>
      <c r="CQ40" s="53"/>
      <c r="CR40" s="53"/>
      <c r="CS40" s="53"/>
      <c r="CT40" s="53"/>
      <c r="CU40" s="53"/>
      <c r="CV40" s="53"/>
      <c r="CW40" s="53"/>
      <c r="CX40" s="53"/>
      <c r="CY40" s="53"/>
      <c r="CZ40" s="53"/>
      <c r="DA40" s="53"/>
      <c r="DB40" s="53"/>
      <c r="DC40" s="53"/>
      <c r="DD40" s="53"/>
      <c r="DE40" s="53"/>
      <c r="DF40" s="53"/>
      <c r="DG40" s="53"/>
      <c r="DH40" s="53"/>
      <c r="DI40" s="53"/>
      <c r="DJ40" s="53"/>
      <c r="DK40" s="53"/>
      <c r="DL40" s="53"/>
      <c r="DM40" s="53"/>
      <c r="DN40" s="53"/>
      <c r="DO40" s="53"/>
      <c r="DP40" s="53"/>
      <c r="DQ40" s="53"/>
      <c r="DR40" s="53"/>
      <c r="DS40" s="53"/>
      <c r="DT40" s="53"/>
      <c r="DU40" s="53"/>
      <c r="DV40" s="53"/>
      <c r="DW40" s="53"/>
      <c r="DX40" s="53"/>
      <c r="DY40" s="53"/>
      <c r="DZ40" s="53"/>
      <c r="EA40" s="53"/>
      <c r="EB40" s="53"/>
      <c r="EC40" s="53"/>
      <c r="ED40" s="53"/>
      <c r="EE40" s="53"/>
      <c r="EF40" s="53"/>
      <c r="EG40" s="53"/>
      <c r="EH40" s="53"/>
      <c r="EI40" s="53"/>
      <c r="EJ40" s="53"/>
      <c r="EK40" s="53"/>
      <c r="EL40" s="53"/>
      <c r="EM40" s="53"/>
      <c r="EN40" s="53"/>
      <c r="EO40" s="53"/>
      <c r="EP40" s="53"/>
      <c r="EQ40" s="53"/>
      <c r="ER40" s="53"/>
      <c r="ES40" s="53"/>
      <c r="ET40" s="53"/>
      <c r="EU40" s="53"/>
      <c r="EV40" s="53"/>
      <c r="EW40" s="53"/>
      <c r="EX40" s="53"/>
      <c r="EY40" s="53"/>
      <c r="EZ40" s="53"/>
      <c r="FA40" s="53"/>
      <c r="FB40" s="53"/>
      <c r="FC40" s="53"/>
      <c r="FD40" s="53"/>
      <c r="FE40" s="53"/>
      <c r="FF40" s="53"/>
      <c r="FG40" s="54"/>
      <c r="FH40" s="55"/>
    </row>
    <row r="41" spans="1:164" s="56" customFormat="1" ht="20.100000000000001" customHeight="1" x14ac:dyDescent="0.3">
      <c r="A41" s="57" t="s">
        <v>172</v>
      </c>
      <c r="B41" s="58"/>
      <c r="C41" s="58"/>
      <c r="D41" s="54"/>
      <c r="E41" s="54"/>
      <c r="F41" s="54"/>
      <c r="G41" s="54"/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9"/>
      <c r="AY41" s="54"/>
      <c r="AZ41" s="54"/>
      <c r="BA41" s="54"/>
      <c r="BB41" s="54"/>
      <c r="BC41" s="59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5"/>
    </row>
    <row r="42" spans="1:164" s="56" customFormat="1" ht="20.100000000000001" customHeight="1" x14ac:dyDescent="0.3">
      <c r="A42" s="57" t="s">
        <v>177</v>
      </c>
      <c r="B42" s="58"/>
      <c r="C42" s="58"/>
      <c r="D42" s="54"/>
      <c r="E42" s="54"/>
      <c r="F42" s="54"/>
      <c r="G42" s="54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5"/>
    </row>
    <row r="43" spans="1:164" s="56" customFormat="1" ht="20.100000000000001" customHeight="1" x14ac:dyDescent="0.3">
      <c r="A43" s="57" t="s">
        <v>171</v>
      </c>
      <c r="B43" s="61"/>
      <c r="C43" s="61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60"/>
      <c r="BB43" s="60"/>
      <c r="BC43" s="60"/>
      <c r="BD43" s="60"/>
      <c r="BE43" s="60"/>
      <c r="BF43" s="60"/>
      <c r="BG43" s="60"/>
      <c r="BH43" s="60"/>
      <c r="BI43" s="60"/>
      <c r="BJ43" s="60"/>
      <c r="BK43" s="60"/>
      <c r="BL43" s="60"/>
      <c r="BM43" s="60"/>
      <c r="BN43" s="60"/>
      <c r="BO43" s="60"/>
      <c r="BP43" s="60"/>
      <c r="BQ43" s="60"/>
      <c r="BR43" s="60"/>
      <c r="BS43" s="60"/>
      <c r="BT43" s="60"/>
      <c r="BU43" s="60"/>
      <c r="BV43" s="60"/>
      <c r="BW43" s="60"/>
      <c r="BX43" s="60"/>
      <c r="BY43" s="60"/>
      <c r="BZ43" s="60"/>
      <c r="CA43" s="60"/>
      <c r="CB43" s="60"/>
      <c r="CC43" s="60"/>
      <c r="CD43" s="60"/>
      <c r="CE43" s="60"/>
      <c r="CF43" s="60"/>
      <c r="CG43" s="60"/>
      <c r="CH43" s="60"/>
      <c r="CI43" s="60"/>
      <c r="CJ43" s="60"/>
      <c r="CK43" s="60"/>
      <c r="CL43" s="60"/>
      <c r="CM43" s="60"/>
      <c r="CN43" s="60"/>
      <c r="CO43" s="60"/>
      <c r="CP43" s="60"/>
      <c r="CQ43" s="60"/>
      <c r="CR43" s="60"/>
      <c r="CS43" s="60"/>
      <c r="CT43" s="60"/>
      <c r="CU43" s="60"/>
      <c r="CV43" s="60"/>
      <c r="CW43" s="60"/>
      <c r="CX43" s="60"/>
      <c r="CY43" s="60"/>
      <c r="CZ43" s="60"/>
      <c r="DA43" s="60"/>
      <c r="DB43" s="60"/>
      <c r="DC43" s="60"/>
      <c r="DD43" s="60"/>
      <c r="DE43" s="60"/>
      <c r="DF43" s="60"/>
      <c r="DG43" s="60"/>
      <c r="DH43" s="60"/>
      <c r="DI43" s="60"/>
      <c r="DJ43" s="60"/>
      <c r="DK43" s="60"/>
      <c r="DL43" s="60"/>
      <c r="DM43" s="60"/>
      <c r="DN43" s="60"/>
      <c r="DO43" s="60"/>
      <c r="DP43" s="60"/>
      <c r="DQ43" s="60"/>
      <c r="DR43" s="60"/>
      <c r="DS43" s="60"/>
      <c r="DT43" s="60"/>
      <c r="DU43" s="60"/>
      <c r="DV43" s="60"/>
      <c r="DW43" s="60"/>
      <c r="DX43" s="60"/>
      <c r="DY43" s="60"/>
      <c r="DZ43" s="60"/>
      <c r="EA43" s="60"/>
      <c r="EB43" s="60"/>
      <c r="EC43" s="60"/>
      <c r="ED43" s="60"/>
      <c r="EE43" s="60"/>
      <c r="EF43" s="60"/>
      <c r="EG43" s="60"/>
      <c r="EH43" s="60"/>
      <c r="EI43" s="60"/>
      <c r="EJ43" s="60"/>
      <c r="EK43" s="60"/>
      <c r="EL43" s="60"/>
      <c r="EM43" s="60"/>
      <c r="EN43" s="60"/>
      <c r="EO43" s="60"/>
      <c r="EP43" s="60"/>
      <c r="EQ43" s="60"/>
      <c r="ER43" s="60"/>
      <c r="ES43" s="60"/>
      <c r="ET43" s="60"/>
      <c r="EU43" s="60"/>
      <c r="EV43" s="60"/>
      <c r="EW43" s="60"/>
      <c r="EX43" s="60"/>
      <c r="EY43" s="60"/>
      <c r="EZ43" s="60"/>
      <c r="FA43" s="60"/>
      <c r="FB43" s="60"/>
      <c r="FC43" s="60"/>
      <c r="FD43" s="60"/>
      <c r="FE43" s="60"/>
      <c r="FF43" s="60"/>
      <c r="FG43" s="54"/>
      <c r="FH43" s="55"/>
    </row>
    <row r="44" spans="1:164" s="2" customFormat="1" ht="24.9" customHeight="1" x14ac:dyDescent="0.3">
      <c r="A44" s="174" t="s">
        <v>138</v>
      </c>
      <c r="B44" s="183" t="s">
        <v>8</v>
      </c>
      <c r="C44" s="174" t="s">
        <v>0</v>
      </c>
      <c r="D44" s="183" t="s">
        <v>1</v>
      </c>
      <c r="E44" s="189" t="s">
        <v>2</v>
      </c>
      <c r="F44" s="190"/>
      <c r="G44" s="190"/>
      <c r="H44" s="190"/>
      <c r="I44" s="190"/>
      <c r="J44" s="190"/>
      <c r="K44" s="124" t="s">
        <v>10</v>
      </c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6"/>
      <c r="Y44" s="181" t="s">
        <v>11</v>
      </c>
      <c r="Z44" s="182"/>
      <c r="AA44" s="182"/>
      <c r="AB44" s="182"/>
      <c r="AC44" s="182"/>
      <c r="AD44" s="182"/>
      <c r="AE44" s="182"/>
      <c r="AF44" s="182"/>
      <c r="AG44" s="182"/>
      <c r="AH44" s="182"/>
      <c r="AI44" s="182"/>
      <c r="AJ44" s="182"/>
      <c r="AK44" s="186" t="s">
        <v>163</v>
      </c>
      <c r="AL44" s="186" t="s">
        <v>162</v>
      </c>
    </row>
    <row r="45" spans="1:164" s="2" customFormat="1" ht="24.9" customHeight="1" x14ac:dyDescent="0.3">
      <c r="A45" s="180"/>
      <c r="B45" s="184"/>
      <c r="C45" s="180"/>
      <c r="D45" s="184"/>
      <c r="E45" s="191"/>
      <c r="F45" s="192"/>
      <c r="G45" s="192"/>
      <c r="H45" s="192"/>
      <c r="I45" s="192"/>
      <c r="J45" s="192"/>
      <c r="K45" s="124" t="s">
        <v>139</v>
      </c>
      <c r="L45" s="125"/>
      <c r="M45" s="125"/>
      <c r="N45" s="125"/>
      <c r="O45" s="125"/>
      <c r="P45" s="125"/>
      <c r="Q45" s="126"/>
      <c r="R45" s="128" t="s">
        <v>140</v>
      </c>
      <c r="S45" s="129"/>
      <c r="T45" s="129"/>
      <c r="U45" s="129"/>
      <c r="V45" s="129"/>
      <c r="W45" s="129"/>
      <c r="X45" s="130"/>
      <c r="Y45" s="124" t="s">
        <v>141</v>
      </c>
      <c r="Z45" s="125"/>
      <c r="AA45" s="125"/>
      <c r="AB45" s="125"/>
      <c r="AC45" s="125"/>
      <c r="AD45" s="126"/>
      <c r="AE45" s="139" t="s">
        <v>142</v>
      </c>
      <c r="AF45" s="139"/>
      <c r="AG45" s="139"/>
      <c r="AH45" s="139"/>
      <c r="AI45" s="139"/>
      <c r="AJ45" s="128"/>
      <c r="AK45" s="103"/>
      <c r="AL45" s="103"/>
    </row>
    <row r="46" spans="1:164" s="2" customFormat="1" ht="20.100000000000001" customHeight="1" x14ac:dyDescent="0.3">
      <c r="A46" s="180"/>
      <c r="B46" s="184"/>
      <c r="C46" s="180"/>
      <c r="D46" s="184"/>
      <c r="E46" s="127" t="s">
        <v>3</v>
      </c>
      <c r="F46" s="127" t="s">
        <v>4</v>
      </c>
      <c r="G46" s="123" t="s">
        <v>158</v>
      </c>
      <c r="H46" s="123" t="s">
        <v>159</v>
      </c>
      <c r="I46" s="123" t="s">
        <v>160</v>
      </c>
      <c r="J46" s="134" t="s">
        <v>161</v>
      </c>
      <c r="K46" s="127" t="s">
        <v>4</v>
      </c>
      <c r="L46" s="123" t="s">
        <v>158</v>
      </c>
      <c r="M46" s="123" t="s">
        <v>159</v>
      </c>
      <c r="N46" s="123" t="s">
        <v>160</v>
      </c>
      <c r="O46" s="134" t="s">
        <v>161</v>
      </c>
      <c r="P46" s="127" t="s">
        <v>9</v>
      </c>
      <c r="Q46" s="127" t="s">
        <v>1</v>
      </c>
      <c r="R46" s="127" t="s">
        <v>4</v>
      </c>
      <c r="S46" s="123" t="s">
        <v>158</v>
      </c>
      <c r="T46" s="123" t="s">
        <v>159</v>
      </c>
      <c r="U46" s="123" t="s">
        <v>160</v>
      </c>
      <c r="V46" s="134" t="s">
        <v>161</v>
      </c>
      <c r="W46" s="127" t="s">
        <v>9</v>
      </c>
      <c r="X46" s="127" t="s">
        <v>1</v>
      </c>
      <c r="Y46" s="127" t="s">
        <v>4</v>
      </c>
      <c r="Z46" s="123" t="s">
        <v>158</v>
      </c>
      <c r="AA46" s="123" t="s">
        <v>159</v>
      </c>
      <c r="AB46" s="123" t="s">
        <v>160</v>
      </c>
      <c r="AC46" s="127" t="s">
        <v>9</v>
      </c>
      <c r="AD46" s="127" t="s">
        <v>1</v>
      </c>
      <c r="AE46" s="127" t="s">
        <v>4</v>
      </c>
      <c r="AF46" s="123" t="s">
        <v>158</v>
      </c>
      <c r="AG46" s="123" t="s">
        <v>159</v>
      </c>
      <c r="AH46" s="123" t="s">
        <v>160</v>
      </c>
      <c r="AI46" s="127" t="s">
        <v>9</v>
      </c>
      <c r="AJ46" s="188" t="s">
        <v>1</v>
      </c>
      <c r="AK46" s="103"/>
      <c r="AL46" s="103"/>
    </row>
    <row r="47" spans="1:164" s="2" customFormat="1" ht="98.1" customHeight="1" x14ac:dyDescent="0.3">
      <c r="A47" s="175"/>
      <c r="B47" s="185"/>
      <c r="C47" s="175"/>
      <c r="D47" s="185"/>
      <c r="E47" s="127"/>
      <c r="F47" s="127"/>
      <c r="G47" s="123"/>
      <c r="H47" s="123"/>
      <c r="I47" s="123"/>
      <c r="J47" s="134"/>
      <c r="K47" s="127"/>
      <c r="L47" s="123"/>
      <c r="M47" s="123"/>
      <c r="N47" s="123"/>
      <c r="O47" s="134"/>
      <c r="P47" s="127"/>
      <c r="Q47" s="127"/>
      <c r="R47" s="127"/>
      <c r="S47" s="123"/>
      <c r="T47" s="123"/>
      <c r="U47" s="123"/>
      <c r="V47" s="134"/>
      <c r="W47" s="127"/>
      <c r="X47" s="127"/>
      <c r="Y47" s="127"/>
      <c r="Z47" s="123"/>
      <c r="AA47" s="123"/>
      <c r="AB47" s="123"/>
      <c r="AC47" s="127"/>
      <c r="AD47" s="127"/>
      <c r="AE47" s="127"/>
      <c r="AF47" s="123"/>
      <c r="AG47" s="123"/>
      <c r="AH47" s="123"/>
      <c r="AI47" s="127"/>
      <c r="AJ47" s="188"/>
      <c r="AK47" s="104"/>
      <c r="AL47" s="104"/>
    </row>
    <row r="48" spans="1:164" s="2" customFormat="1" ht="24.9" customHeight="1" x14ac:dyDescent="0.3">
      <c r="A48" s="23"/>
      <c r="B48" s="135" t="s">
        <v>146</v>
      </c>
      <c r="C48" s="136"/>
      <c r="D48" s="136"/>
      <c r="E48" s="136"/>
      <c r="F48" s="136"/>
      <c r="G48" s="136"/>
      <c r="H48" s="136"/>
      <c r="I48" s="136"/>
      <c r="J48" s="136"/>
      <c r="K48" s="136"/>
      <c r="L48" s="136"/>
      <c r="M48" s="136"/>
      <c r="N48" s="136"/>
      <c r="O48" s="136"/>
      <c r="P48" s="136"/>
      <c r="Q48" s="136"/>
      <c r="R48" s="136"/>
      <c r="S48" s="136"/>
      <c r="T48" s="136"/>
      <c r="U48" s="136"/>
      <c r="V48" s="136"/>
      <c r="W48" s="136"/>
      <c r="X48" s="136"/>
      <c r="Y48" s="136"/>
      <c r="Z48" s="136"/>
      <c r="AA48" s="136"/>
      <c r="AB48" s="136"/>
      <c r="AC48" s="136"/>
      <c r="AD48" s="136"/>
      <c r="AE48" s="136"/>
      <c r="AF48" s="136"/>
      <c r="AG48" s="136"/>
      <c r="AH48" s="136"/>
      <c r="AI48" s="136"/>
      <c r="AJ48" s="136"/>
      <c r="AK48" s="136"/>
      <c r="AL48" s="187"/>
    </row>
    <row r="49" spans="1:38" s="2" customFormat="1" ht="35.1" customHeight="1" x14ac:dyDescent="0.3">
      <c r="A49" s="6">
        <v>1</v>
      </c>
      <c r="B49" s="21" t="s">
        <v>67</v>
      </c>
      <c r="C49" s="3" t="s">
        <v>68</v>
      </c>
      <c r="D49" s="10" t="s">
        <v>152</v>
      </c>
      <c r="E49" s="65">
        <v>18</v>
      </c>
      <c r="F49" s="65">
        <v>9</v>
      </c>
      <c r="G49" s="65">
        <v>9</v>
      </c>
      <c r="H49" s="65"/>
      <c r="I49" s="19"/>
      <c r="J49" s="19"/>
      <c r="K49" s="10"/>
      <c r="L49" s="10"/>
      <c r="M49" s="10"/>
      <c r="N49" s="10"/>
      <c r="O49" s="10"/>
      <c r="P49" s="10"/>
      <c r="Q49" s="10"/>
      <c r="R49" s="19"/>
      <c r="S49" s="19"/>
      <c r="T49" s="19"/>
      <c r="U49" s="19"/>
      <c r="V49" s="19"/>
      <c r="W49" s="19"/>
      <c r="X49" s="19"/>
      <c r="Y49" s="10"/>
      <c r="Z49" s="10"/>
      <c r="AA49" s="10"/>
      <c r="AB49" s="10"/>
      <c r="AC49" s="10"/>
      <c r="AD49" s="10"/>
      <c r="AE49" s="19">
        <v>9</v>
      </c>
      <c r="AF49" s="19">
        <v>9</v>
      </c>
      <c r="AG49" s="77"/>
      <c r="AH49" s="77"/>
      <c r="AI49" s="75">
        <v>2</v>
      </c>
      <c r="AJ49" s="75" t="s">
        <v>152</v>
      </c>
      <c r="AK49" s="6">
        <f t="shared" ref="AK49:AK58" si="6">SUM(P49,W49,AC49,AI49)</f>
        <v>2</v>
      </c>
      <c r="AL49" s="6">
        <v>2</v>
      </c>
    </row>
    <row r="50" spans="1:38" s="2" customFormat="1" ht="24.9" customHeight="1" x14ac:dyDescent="0.3">
      <c r="A50" s="22">
        <v>2</v>
      </c>
      <c r="B50" s="21" t="s">
        <v>69</v>
      </c>
      <c r="C50" s="11" t="s">
        <v>70</v>
      </c>
      <c r="D50" s="10" t="s">
        <v>152</v>
      </c>
      <c r="E50" s="67">
        <v>9</v>
      </c>
      <c r="F50" s="67"/>
      <c r="G50" s="67">
        <v>9</v>
      </c>
      <c r="H50" s="67"/>
      <c r="I50" s="19"/>
      <c r="J50" s="19"/>
      <c r="K50" s="10"/>
      <c r="L50" s="10"/>
      <c r="M50" s="10"/>
      <c r="N50" s="10"/>
      <c r="O50" s="10"/>
      <c r="P50" s="10"/>
      <c r="Q50" s="10"/>
      <c r="R50" s="19"/>
      <c r="S50" s="19"/>
      <c r="T50" s="19"/>
      <c r="U50" s="19"/>
      <c r="V50" s="19"/>
      <c r="W50" s="19"/>
      <c r="X50" s="19"/>
      <c r="Y50" s="10"/>
      <c r="Z50" s="10"/>
      <c r="AA50" s="10"/>
      <c r="AB50" s="10"/>
      <c r="AC50" s="10"/>
      <c r="AD50" s="10"/>
      <c r="AE50" s="19"/>
      <c r="AF50" s="19">
        <v>9</v>
      </c>
      <c r="AG50" s="77"/>
      <c r="AH50" s="77"/>
      <c r="AI50" s="75">
        <v>2</v>
      </c>
      <c r="AJ50" s="75" t="s">
        <v>152</v>
      </c>
      <c r="AK50" s="6">
        <f t="shared" si="6"/>
        <v>2</v>
      </c>
      <c r="AL50" s="6">
        <v>2</v>
      </c>
    </row>
    <row r="51" spans="1:38" s="2" customFormat="1" ht="24.9" customHeight="1" x14ac:dyDescent="0.3">
      <c r="A51" s="6">
        <v>3</v>
      </c>
      <c r="B51" s="21" t="s">
        <v>71</v>
      </c>
      <c r="C51" s="11" t="s">
        <v>45</v>
      </c>
      <c r="D51" s="10" t="s">
        <v>128</v>
      </c>
      <c r="E51" s="67">
        <v>18</v>
      </c>
      <c r="F51" s="67">
        <v>9</v>
      </c>
      <c r="G51" s="67">
        <v>9</v>
      </c>
      <c r="H51" s="67"/>
      <c r="I51" s="19"/>
      <c r="J51" s="19"/>
      <c r="K51" s="10"/>
      <c r="L51" s="10"/>
      <c r="M51" s="10"/>
      <c r="N51" s="10"/>
      <c r="O51" s="10"/>
      <c r="P51" s="10"/>
      <c r="Q51" s="10"/>
      <c r="R51" s="19"/>
      <c r="S51" s="19"/>
      <c r="T51" s="19"/>
      <c r="U51" s="19"/>
      <c r="V51" s="19"/>
      <c r="W51" s="19"/>
      <c r="X51" s="19"/>
      <c r="Y51" s="10"/>
      <c r="Z51" s="10"/>
      <c r="AA51" s="10"/>
      <c r="AB51" s="10"/>
      <c r="AC51" s="10"/>
      <c r="AD51" s="10"/>
      <c r="AE51" s="19">
        <v>9</v>
      </c>
      <c r="AF51" s="19">
        <v>9</v>
      </c>
      <c r="AG51" s="77"/>
      <c r="AH51" s="77"/>
      <c r="AI51" s="75">
        <v>3</v>
      </c>
      <c r="AJ51" s="75" t="s">
        <v>176</v>
      </c>
      <c r="AK51" s="6">
        <f t="shared" si="6"/>
        <v>3</v>
      </c>
      <c r="AL51" s="6">
        <v>3</v>
      </c>
    </row>
    <row r="52" spans="1:38" s="2" customFormat="1" ht="24.9" customHeight="1" x14ac:dyDescent="0.3">
      <c r="A52" s="22">
        <v>4</v>
      </c>
      <c r="B52" s="21" t="s">
        <v>72</v>
      </c>
      <c r="C52" s="11" t="s">
        <v>73</v>
      </c>
      <c r="D52" s="10" t="s">
        <v>152</v>
      </c>
      <c r="E52" s="67">
        <v>18</v>
      </c>
      <c r="F52" s="67">
        <v>9</v>
      </c>
      <c r="G52" s="67">
        <v>9</v>
      </c>
      <c r="H52" s="67"/>
      <c r="I52" s="19"/>
      <c r="J52" s="19"/>
      <c r="K52" s="9"/>
      <c r="L52" s="10"/>
      <c r="M52" s="10"/>
      <c r="N52" s="10"/>
      <c r="O52" s="10"/>
      <c r="P52" s="10"/>
      <c r="Q52" s="10"/>
      <c r="R52" s="19"/>
      <c r="S52" s="19"/>
      <c r="T52" s="19"/>
      <c r="U52" s="19"/>
      <c r="V52" s="19"/>
      <c r="W52" s="19"/>
      <c r="X52" s="19"/>
      <c r="Y52" s="10">
        <v>9</v>
      </c>
      <c r="Z52" s="10">
        <v>9</v>
      </c>
      <c r="AA52" s="10"/>
      <c r="AB52" s="10"/>
      <c r="AC52" s="10">
        <v>3</v>
      </c>
      <c r="AD52" s="10" t="s">
        <v>152</v>
      </c>
      <c r="AE52" s="19"/>
      <c r="AF52" s="19"/>
      <c r="AG52" s="77"/>
      <c r="AH52" s="77"/>
      <c r="AI52" s="75"/>
      <c r="AJ52" s="75"/>
      <c r="AK52" s="6">
        <f t="shared" si="6"/>
        <v>3</v>
      </c>
      <c r="AL52" s="6">
        <v>3</v>
      </c>
    </row>
    <row r="53" spans="1:38" s="2" customFormat="1" ht="24.9" customHeight="1" x14ac:dyDescent="0.3">
      <c r="A53" s="6">
        <v>5</v>
      </c>
      <c r="B53" s="21" t="s">
        <v>74</v>
      </c>
      <c r="C53" s="11" t="s">
        <v>91</v>
      </c>
      <c r="D53" s="10" t="s">
        <v>152</v>
      </c>
      <c r="E53" s="67">
        <v>9</v>
      </c>
      <c r="F53" s="67"/>
      <c r="G53" s="67">
        <v>9</v>
      </c>
      <c r="H53" s="67"/>
      <c r="I53" s="19"/>
      <c r="J53" s="19"/>
      <c r="K53" s="9"/>
      <c r="L53" s="10"/>
      <c r="M53" s="10"/>
      <c r="N53" s="10"/>
      <c r="O53" s="10"/>
      <c r="P53" s="10"/>
      <c r="Q53" s="10"/>
      <c r="R53" s="19"/>
      <c r="S53" s="19"/>
      <c r="T53" s="19"/>
      <c r="U53" s="19"/>
      <c r="V53" s="19"/>
      <c r="W53" s="19"/>
      <c r="X53" s="19"/>
      <c r="Y53" s="10"/>
      <c r="Z53" s="10"/>
      <c r="AA53" s="10"/>
      <c r="AB53" s="10"/>
      <c r="AC53" s="10"/>
      <c r="AD53" s="10"/>
      <c r="AE53" s="19"/>
      <c r="AF53" s="19">
        <v>9</v>
      </c>
      <c r="AG53" s="77"/>
      <c r="AH53" s="77"/>
      <c r="AI53" s="75">
        <v>2</v>
      </c>
      <c r="AJ53" s="75" t="s">
        <v>152</v>
      </c>
      <c r="AK53" s="6">
        <f t="shared" si="6"/>
        <v>2</v>
      </c>
      <c r="AL53" s="6">
        <v>2</v>
      </c>
    </row>
    <row r="54" spans="1:38" s="2" customFormat="1" ht="24.9" customHeight="1" x14ac:dyDescent="0.3">
      <c r="A54" s="22">
        <v>6</v>
      </c>
      <c r="B54" s="21" t="s">
        <v>75</v>
      </c>
      <c r="C54" s="11" t="s">
        <v>111</v>
      </c>
      <c r="D54" s="10" t="s">
        <v>152</v>
      </c>
      <c r="E54" s="67">
        <v>9</v>
      </c>
      <c r="F54" s="67"/>
      <c r="G54" s="67"/>
      <c r="H54" s="67">
        <v>9</v>
      </c>
      <c r="I54" s="19"/>
      <c r="J54" s="19"/>
      <c r="K54" s="9"/>
      <c r="L54" s="10"/>
      <c r="M54" s="10"/>
      <c r="N54" s="10"/>
      <c r="O54" s="10"/>
      <c r="P54" s="10"/>
      <c r="Q54" s="10"/>
      <c r="R54" s="19"/>
      <c r="S54" s="19"/>
      <c r="T54" s="19"/>
      <c r="U54" s="19"/>
      <c r="V54" s="19"/>
      <c r="W54" s="19"/>
      <c r="X54" s="19"/>
      <c r="Y54" s="10"/>
      <c r="Z54" s="10"/>
      <c r="AA54" s="10"/>
      <c r="AB54" s="10"/>
      <c r="AC54" s="10"/>
      <c r="AD54" s="10"/>
      <c r="AE54" s="19"/>
      <c r="AF54" s="19"/>
      <c r="AG54" s="77">
        <v>9</v>
      </c>
      <c r="AH54" s="77"/>
      <c r="AI54" s="75">
        <v>2</v>
      </c>
      <c r="AJ54" s="75" t="s">
        <v>152</v>
      </c>
      <c r="AK54" s="6">
        <f t="shared" si="6"/>
        <v>2</v>
      </c>
      <c r="AL54" s="6">
        <v>2</v>
      </c>
    </row>
    <row r="55" spans="1:38" ht="35.1" customHeight="1" x14ac:dyDescent="0.3">
      <c r="A55" s="6">
        <v>7</v>
      </c>
      <c r="B55" s="21" t="s">
        <v>76</v>
      </c>
      <c r="C55" s="3" t="s">
        <v>112</v>
      </c>
      <c r="D55" s="10" t="s">
        <v>89</v>
      </c>
      <c r="E55" s="65">
        <v>18</v>
      </c>
      <c r="F55" s="65">
        <v>9</v>
      </c>
      <c r="G55" s="65">
        <v>9</v>
      </c>
      <c r="H55" s="65"/>
      <c r="I55" s="19"/>
      <c r="J55" s="19"/>
      <c r="K55" s="9"/>
      <c r="L55" s="10"/>
      <c r="M55" s="10"/>
      <c r="N55" s="10"/>
      <c r="O55" s="10"/>
      <c r="P55" s="10"/>
      <c r="Q55" s="10"/>
      <c r="R55" s="19"/>
      <c r="S55" s="19"/>
      <c r="T55" s="19"/>
      <c r="U55" s="19"/>
      <c r="V55" s="19"/>
      <c r="W55" s="19"/>
      <c r="X55" s="19"/>
      <c r="Y55" s="10">
        <v>9</v>
      </c>
      <c r="Z55" s="10">
        <v>9</v>
      </c>
      <c r="AA55" s="10"/>
      <c r="AB55" s="10"/>
      <c r="AC55" s="10">
        <v>4</v>
      </c>
      <c r="AD55" s="10" t="s">
        <v>170</v>
      </c>
      <c r="AE55" s="19"/>
      <c r="AF55" s="19"/>
      <c r="AG55" s="77"/>
      <c r="AH55" s="77"/>
      <c r="AI55" s="75"/>
      <c r="AJ55" s="75"/>
      <c r="AK55" s="6">
        <f t="shared" si="6"/>
        <v>4</v>
      </c>
      <c r="AL55" s="6">
        <v>4</v>
      </c>
    </row>
    <row r="56" spans="1:38" ht="24.9" customHeight="1" x14ac:dyDescent="0.3">
      <c r="A56" s="22">
        <v>8</v>
      </c>
      <c r="B56" s="21" t="s">
        <v>113</v>
      </c>
      <c r="C56" s="11" t="s">
        <v>95</v>
      </c>
      <c r="D56" s="10" t="s">
        <v>152</v>
      </c>
      <c r="E56" s="67">
        <v>9</v>
      </c>
      <c r="F56" s="67">
        <v>9</v>
      </c>
      <c r="G56" s="67"/>
      <c r="H56" s="67"/>
      <c r="I56" s="19"/>
      <c r="J56" s="19"/>
      <c r="K56" s="9"/>
      <c r="L56" s="10"/>
      <c r="M56" s="10"/>
      <c r="N56" s="10"/>
      <c r="O56" s="10"/>
      <c r="P56" s="10"/>
      <c r="Q56" s="10"/>
      <c r="R56" s="19"/>
      <c r="S56" s="19"/>
      <c r="T56" s="19"/>
      <c r="U56" s="19"/>
      <c r="V56" s="19"/>
      <c r="W56" s="19"/>
      <c r="X56" s="19"/>
      <c r="Y56" s="10"/>
      <c r="Z56" s="10"/>
      <c r="AA56" s="10"/>
      <c r="AB56" s="10"/>
      <c r="AC56" s="10"/>
      <c r="AD56" s="10"/>
      <c r="AE56" s="19">
        <v>9</v>
      </c>
      <c r="AF56" s="19"/>
      <c r="AG56" s="77"/>
      <c r="AH56" s="77"/>
      <c r="AI56" s="75">
        <v>1</v>
      </c>
      <c r="AJ56" s="75" t="s">
        <v>152</v>
      </c>
      <c r="AK56" s="6">
        <f t="shared" si="6"/>
        <v>1</v>
      </c>
      <c r="AL56" s="22">
        <v>1</v>
      </c>
    </row>
    <row r="57" spans="1:38" ht="35.1" customHeight="1" x14ac:dyDescent="0.3">
      <c r="A57" s="6">
        <v>9</v>
      </c>
      <c r="B57" s="21" t="s">
        <v>114</v>
      </c>
      <c r="C57" s="3" t="s">
        <v>126</v>
      </c>
      <c r="D57" s="10" t="s">
        <v>152</v>
      </c>
      <c r="E57" s="65">
        <v>9</v>
      </c>
      <c r="F57" s="65"/>
      <c r="G57" s="65">
        <v>9</v>
      </c>
      <c r="H57" s="65"/>
      <c r="I57" s="19"/>
      <c r="J57" s="19"/>
      <c r="K57" s="9"/>
      <c r="L57" s="10"/>
      <c r="M57" s="10"/>
      <c r="N57" s="10"/>
      <c r="O57" s="10"/>
      <c r="P57" s="10"/>
      <c r="Q57" s="10"/>
      <c r="R57" s="19"/>
      <c r="S57" s="19">
        <v>9</v>
      </c>
      <c r="T57" s="19"/>
      <c r="U57" s="19"/>
      <c r="V57" s="19"/>
      <c r="W57" s="19">
        <v>4</v>
      </c>
      <c r="X57" s="19" t="s">
        <v>152</v>
      </c>
      <c r="Y57" s="10"/>
      <c r="Z57" s="10"/>
      <c r="AA57" s="10"/>
      <c r="AB57" s="10"/>
      <c r="AC57" s="10"/>
      <c r="AD57" s="10"/>
      <c r="AE57" s="19"/>
      <c r="AF57" s="19"/>
      <c r="AG57" s="77"/>
      <c r="AH57" s="77"/>
      <c r="AI57" s="75"/>
      <c r="AJ57" s="75"/>
      <c r="AK57" s="6">
        <f t="shared" si="6"/>
        <v>4</v>
      </c>
      <c r="AL57" s="22">
        <v>4</v>
      </c>
    </row>
    <row r="58" spans="1:38" ht="24.9" customHeight="1" x14ac:dyDescent="0.3">
      <c r="A58" s="23"/>
      <c r="B58" s="19"/>
      <c r="C58" s="24" t="s">
        <v>131</v>
      </c>
      <c r="D58" s="19"/>
      <c r="E58" s="20">
        <f t="shared" ref="E58:AL58" si="7">SUM(E49:E57)</f>
        <v>117</v>
      </c>
      <c r="F58" s="20">
        <f t="shared" si="7"/>
        <v>45</v>
      </c>
      <c r="G58" s="20">
        <f t="shared" si="7"/>
        <v>63</v>
      </c>
      <c r="H58" s="20">
        <f t="shared" si="7"/>
        <v>9</v>
      </c>
      <c r="I58" s="20">
        <f t="shared" si="7"/>
        <v>0</v>
      </c>
      <c r="J58" s="20">
        <f t="shared" si="7"/>
        <v>0</v>
      </c>
      <c r="K58" s="20">
        <f t="shared" si="7"/>
        <v>0</v>
      </c>
      <c r="L58" s="20">
        <f t="shared" si="7"/>
        <v>0</v>
      </c>
      <c r="M58" s="20">
        <f t="shared" si="7"/>
        <v>0</v>
      </c>
      <c r="N58" s="20">
        <f t="shared" si="7"/>
        <v>0</v>
      </c>
      <c r="O58" s="20">
        <f t="shared" si="7"/>
        <v>0</v>
      </c>
      <c r="P58" s="20">
        <f t="shared" si="7"/>
        <v>0</v>
      </c>
      <c r="Q58" s="74"/>
      <c r="R58" s="20">
        <f t="shared" si="7"/>
        <v>0</v>
      </c>
      <c r="S58" s="20">
        <f t="shared" si="7"/>
        <v>9</v>
      </c>
      <c r="T58" s="20">
        <f t="shared" si="7"/>
        <v>0</v>
      </c>
      <c r="U58" s="20">
        <f t="shared" si="7"/>
        <v>0</v>
      </c>
      <c r="V58" s="20">
        <f t="shared" si="7"/>
        <v>0</v>
      </c>
      <c r="W58" s="20">
        <f t="shared" si="7"/>
        <v>4</v>
      </c>
      <c r="X58" s="74"/>
      <c r="Y58" s="20">
        <f t="shared" si="7"/>
        <v>18</v>
      </c>
      <c r="Z58" s="20">
        <f t="shared" si="7"/>
        <v>18</v>
      </c>
      <c r="AA58" s="20">
        <f t="shared" si="7"/>
        <v>0</v>
      </c>
      <c r="AB58" s="20">
        <f t="shared" si="7"/>
        <v>0</v>
      </c>
      <c r="AC58" s="20">
        <f t="shared" si="7"/>
        <v>7</v>
      </c>
      <c r="AD58" s="74"/>
      <c r="AE58" s="20">
        <f t="shared" si="7"/>
        <v>27</v>
      </c>
      <c r="AF58" s="20">
        <f t="shared" si="7"/>
        <v>36</v>
      </c>
      <c r="AG58" s="20">
        <f t="shared" si="7"/>
        <v>9</v>
      </c>
      <c r="AH58" s="20">
        <f t="shared" si="7"/>
        <v>0</v>
      </c>
      <c r="AI58" s="20">
        <f t="shared" si="7"/>
        <v>12</v>
      </c>
      <c r="AJ58" s="74"/>
      <c r="AK58" s="64">
        <f t="shared" si="6"/>
        <v>23</v>
      </c>
      <c r="AL58" s="20">
        <f t="shared" si="7"/>
        <v>23</v>
      </c>
    </row>
    <row r="59" spans="1:38" s="2" customFormat="1" ht="24.9" customHeight="1" x14ac:dyDescent="0.3">
      <c r="A59" s="14"/>
      <c r="B59" s="135" t="s">
        <v>147</v>
      </c>
      <c r="C59" s="136"/>
      <c r="D59" s="136"/>
      <c r="E59" s="136"/>
      <c r="F59" s="136"/>
      <c r="G59" s="136"/>
      <c r="H59" s="136"/>
      <c r="I59" s="136"/>
      <c r="J59" s="136"/>
      <c r="K59" s="136"/>
      <c r="L59" s="136"/>
      <c r="M59" s="136"/>
      <c r="N59" s="136"/>
      <c r="O59" s="136"/>
      <c r="P59" s="136"/>
      <c r="Q59" s="136"/>
      <c r="R59" s="136"/>
      <c r="S59" s="136"/>
      <c r="T59" s="136"/>
      <c r="U59" s="136"/>
      <c r="V59" s="136"/>
      <c r="W59" s="136"/>
      <c r="X59" s="136"/>
      <c r="Y59" s="136"/>
      <c r="Z59" s="136"/>
      <c r="AA59" s="136"/>
      <c r="AB59" s="136"/>
      <c r="AC59" s="136"/>
      <c r="AD59" s="136"/>
      <c r="AE59" s="136"/>
      <c r="AF59" s="136"/>
      <c r="AG59" s="136"/>
      <c r="AH59" s="136"/>
      <c r="AI59" s="136"/>
      <c r="AJ59" s="136"/>
      <c r="AK59" s="136"/>
      <c r="AL59" s="187"/>
    </row>
    <row r="60" spans="1:38" ht="35.1" customHeight="1" x14ac:dyDescent="0.3">
      <c r="A60" s="6">
        <v>10</v>
      </c>
      <c r="B60" s="5" t="s">
        <v>77</v>
      </c>
      <c r="C60" s="3" t="s">
        <v>155</v>
      </c>
      <c r="D60" s="110" t="s">
        <v>152</v>
      </c>
      <c r="E60" s="109">
        <v>9</v>
      </c>
      <c r="F60" s="109"/>
      <c r="G60" s="109"/>
      <c r="H60" s="116">
        <v>9</v>
      </c>
      <c r="I60" s="116"/>
      <c r="J60" s="118"/>
      <c r="K60" s="105"/>
      <c r="L60" s="105"/>
      <c r="M60" s="105"/>
      <c r="N60" s="105"/>
      <c r="O60" s="105"/>
      <c r="P60" s="105"/>
      <c r="Q60" s="105"/>
      <c r="R60" s="178"/>
      <c r="S60" s="178"/>
      <c r="T60" s="178"/>
      <c r="U60" s="178"/>
      <c r="V60" s="178"/>
      <c r="W60" s="178"/>
      <c r="X60" s="178"/>
      <c r="Y60" s="105"/>
      <c r="Z60" s="105"/>
      <c r="AA60" s="105"/>
      <c r="AB60" s="105"/>
      <c r="AC60" s="105"/>
      <c r="AD60" s="105"/>
      <c r="AE60" s="178"/>
      <c r="AF60" s="139"/>
      <c r="AG60" s="174">
        <v>9</v>
      </c>
      <c r="AH60" s="174"/>
      <c r="AI60" s="128">
        <v>1</v>
      </c>
      <c r="AJ60" s="174" t="s">
        <v>152</v>
      </c>
      <c r="AK60" s="89">
        <f>SUM(P60,W60,AC60,AI60)</f>
        <v>1</v>
      </c>
      <c r="AL60" s="98"/>
    </row>
    <row r="61" spans="1:38" ht="35.1" customHeight="1" x14ac:dyDescent="0.3">
      <c r="A61" s="6">
        <v>11</v>
      </c>
      <c r="B61" s="5" t="s">
        <v>78</v>
      </c>
      <c r="C61" s="3" t="s">
        <v>156</v>
      </c>
      <c r="D61" s="110"/>
      <c r="E61" s="109"/>
      <c r="F61" s="109"/>
      <c r="G61" s="109"/>
      <c r="H61" s="117"/>
      <c r="I61" s="117"/>
      <c r="J61" s="119"/>
      <c r="K61" s="106"/>
      <c r="L61" s="106"/>
      <c r="M61" s="106"/>
      <c r="N61" s="106"/>
      <c r="O61" s="106"/>
      <c r="P61" s="106"/>
      <c r="Q61" s="106"/>
      <c r="R61" s="179"/>
      <c r="S61" s="179"/>
      <c r="T61" s="179"/>
      <c r="U61" s="179"/>
      <c r="V61" s="179"/>
      <c r="W61" s="179"/>
      <c r="X61" s="179"/>
      <c r="Y61" s="106"/>
      <c r="Z61" s="106"/>
      <c r="AA61" s="106"/>
      <c r="AB61" s="106"/>
      <c r="AC61" s="106"/>
      <c r="AD61" s="106"/>
      <c r="AE61" s="179"/>
      <c r="AF61" s="139"/>
      <c r="AG61" s="175"/>
      <c r="AH61" s="175"/>
      <c r="AI61" s="128"/>
      <c r="AJ61" s="175"/>
      <c r="AK61" s="90"/>
      <c r="AL61" s="99"/>
    </row>
    <row r="62" spans="1:38" ht="35.1" customHeight="1" x14ac:dyDescent="0.3">
      <c r="A62" s="6">
        <v>12</v>
      </c>
      <c r="B62" s="5" t="s">
        <v>79</v>
      </c>
      <c r="C62" s="3" t="s">
        <v>115</v>
      </c>
      <c r="D62" s="110" t="s">
        <v>6</v>
      </c>
      <c r="E62" s="109">
        <v>9</v>
      </c>
      <c r="F62" s="109">
        <v>9</v>
      </c>
      <c r="G62" s="199"/>
      <c r="H62" s="200"/>
      <c r="I62" s="200"/>
      <c r="J62" s="197"/>
      <c r="K62" s="120"/>
      <c r="L62" s="98"/>
      <c r="M62" s="98"/>
      <c r="N62" s="98"/>
      <c r="O62" s="98"/>
      <c r="P62" s="98"/>
      <c r="Q62" s="98"/>
      <c r="R62" s="139">
        <v>9</v>
      </c>
      <c r="S62" s="172"/>
      <c r="T62" s="172"/>
      <c r="U62" s="172"/>
      <c r="V62" s="172"/>
      <c r="W62" s="203">
        <v>3</v>
      </c>
      <c r="X62" s="118" t="s">
        <v>170</v>
      </c>
      <c r="Y62" s="98"/>
      <c r="Z62" s="98"/>
      <c r="AA62" s="98"/>
      <c r="AB62" s="98"/>
      <c r="AC62" s="98"/>
      <c r="AD62" s="98"/>
      <c r="AE62" s="172"/>
      <c r="AF62" s="172"/>
      <c r="AG62" s="172"/>
      <c r="AH62" s="172"/>
      <c r="AI62" s="194"/>
      <c r="AJ62" s="172"/>
      <c r="AK62" s="89">
        <f>SUM(P62,W62,AC62,AI62)</f>
        <v>3</v>
      </c>
      <c r="AL62" s="98"/>
    </row>
    <row r="63" spans="1:38" ht="24.9" customHeight="1" x14ac:dyDescent="0.3">
      <c r="A63" s="6">
        <v>13</v>
      </c>
      <c r="B63" s="5" t="s">
        <v>80</v>
      </c>
      <c r="C63" s="3" t="s">
        <v>116</v>
      </c>
      <c r="D63" s="110"/>
      <c r="E63" s="109"/>
      <c r="F63" s="109"/>
      <c r="G63" s="199"/>
      <c r="H63" s="204"/>
      <c r="I63" s="204"/>
      <c r="J63" s="205"/>
      <c r="K63" s="131"/>
      <c r="L63" s="176"/>
      <c r="M63" s="176"/>
      <c r="N63" s="176"/>
      <c r="O63" s="176"/>
      <c r="P63" s="176"/>
      <c r="Q63" s="176"/>
      <c r="R63" s="139"/>
      <c r="S63" s="177"/>
      <c r="T63" s="177"/>
      <c r="U63" s="177"/>
      <c r="V63" s="177"/>
      <c r="W63" s="203"/>
      <c r="X63" s="133"/>
      <c r="Y63" s="176"/>
      <c r="Z63" s="176"/>
      <c r="AA63" s="176"/>
      <c r="AB63" s="176"/>
      <c r="AC63" s="176"/>
      <c r="AD63" s="176"/>
      <c r="AE63" s="177"/>
      <c r="AF63" s="177"/>
      <c r="AG63" s="177"/>
      <c r="AH63" s="177"/>
      <c r="AI63" s="195"/>
      <c r="AJ63" s="177"/>
      <c r="AK63" s="94"/>
      <c r="AL63" s="176"/>
    </row>
    <row r="64" spans="1:38" ht="35.1" customHeight="1" x14ac:dyDescent="0.3">
      <c r="A64" s="6">
        <v>14</v>
      </c>
      <c r="B64" s="5" t="s">
        <v>125</v>
      </c>
      <c r="C64" s="3" t="s">
        <v>117</v>
      </c>
      <c r="D64" s="110"/>
      <c r="E64" s="109"/>
      <c r="F64" s="109"/>
      <c r="G64" s="199"/>
      <c r="H64" s="201"/>
      <c r="I64" s="201"/>
      <c r="J64" s="198"/>
      <c r="K64" s="121"/>
      <c r="L64" s="99"/>
      <c r="M64" s="99"/>
      <c r="N64" s="99"/>
      <c r="O64" s="99"/>
      <c r="P64" s="99"/>
      <c r="Q64" s="99"/>
      <c r="R64" s="139"/>
      <c r="S64" s="173"/>
      <c r="T64" s="173"/>
      <c r="U64" s="173"/>
      <c r="V64" s="173"/>
      <c r="W64" s="203"/>
      <c r="X64" s="119"/>
      <c r="Y64" s="99"/>
      <c r="Z64" s="99"/>
      <c r="AA64" s="99"/>
      <c r="AB64" s="99"/>
      <c r="AC64" s="99"/>
      <c r="AD64" s="99"/>
      <c r="AE64" s="173"/>
      <c r="AF64" s="173"/>
      <c r="AG64" s="173"/>
      <c r="AH64" s="173"/>
      <c r="AI64" s="196"/>
      <c r="AJ64" s="173"/>
      <c r="AK64" s="90"/>
      <c r="AL64" s="99"/>
    </row>
    <row r="65" spans="1:145" ht="24.9" customHeight="1" x14ac:dyDescent="0.3">
      <c r="A65" s="6">
        <v>15</v>
      </c>
      <c r="B65" s="5" t="s">
        <v>81</v>
      </c>
      <c r="C65" s="3" t="s">
        <v>118</v>
      </c>
      <c r="D65" s="122" t="s">
        <v>128</v>
      </c>
      <c r="E65" s="109">
        <v>9</v>
      </c>
      <c r="F65" s="109">
        <v>9</v>
      </c>
      <c r="G65" s="109"/>
      <c r="H65" s="116"/>
      <c r="I65" s="116"/>
      <c r="J65" s="197"/>
      <c r="K65" s="120"/>
      <c r="L65" s="98"/>
      <c r="M65" s="98"/>
      <c r="N65" s="98"/>
      <c r="O65" s="98"/>
      <c r="P65" s="98"/>
      <c r="Q65" s="98"/>
      <c r="R65" s="172"/>
      <c r="S65" s="172"/>
      <c r="T65" s="172"/>
      <c r="U65" s="172"/>
      <c r="V65" s="172"/>
      <c r="W65" s="172"/>
      <c r="X65" s="172"/>
      <c r="Y65" s="98"/>
      <c r="Z65" s="98"/>
      <c r="AA65" s="98"/>
      <c r="AB65" s="98"/>
      <c r="AC65" s="98"/>
      <c r="AD65" s="89"/>
      <c r="AE65" s="174">
        <v>9</v>
      </c>
      <c r="AF65" s="174"/>
      <c r="AG65" s="174"/>
      <c r="AH65" s="174"/>
      <c r="AI65" s="174">
        <v>2</v>
      </c>
      <c r="AJ65" s="174" t="s">
        <v>170</v>
      </c>
      <c r="AK65" s="89">
        <f>SUM(P65,W65,AC65,AI65)</f>
        <v>2</v>
      </c>
      <c r="AL65" s="89">
        <v>2</v>
      </c>
    </row>
    <row r="66" spans="1:145" ht="24.9" customHeight="1" x14ac:dyDescent="0.3">
      <c r="A66" s="6">
        <v>16</v>
      </c>
      <c r="B66" s="5" t="s">
        <v>82</v>
      </c>
      <c r="C66" s="3" t="s">
        <v>119</v>
      </c>
      <c r="D66" s="122"/>
      <c r="E66" s="109"/>
      <c r="F66" s="109"/>
      <c r="G66" s="109"/>
      <c r="H66" s="117"/>
      <c r="I66" s="117"/>
      <c r="J66" s="198"/>
      <c r="K66" s="121"/>
      <c r="L66" s="99"/>
      <c r="M66" s="99"/>
      <c r="N66" s="99"/>
      <c r="O66" s="99"/>
      <c r="P66" s="99"/>
      <c r="Q66" s="99"/>
      <c r="R66" s="173"/>
      <c r="S66" s="173"/>
      <c r="T66" s="173"/>
      <c r="U66" s="173"/>
      <c r="V66" s="173"/>
      <c r="W66" s="173"/>
      <c r="X66" s="173"/>
      <c r="Y66" s="99"/>
      <c r="Z66" s="99"/>
      <c r="AA66" s="99"/>
      <c r="AB66" s="99"/>
      <c r="AC66" s="99"/>
      <c r="AD66" s="90"/>
      <c r="AE66" s="175"/>
      <c r="AF66" s="175"/>
      <c r="AG66" s="175"/>
      <c r="AH66" s="175"/>
      <c r="AI66" s="175"/>
      <c r="AJ66" s="175"/>
      <c r="AK66" s="90"/>
      <c r="AL66" s="90"/>
    </row>
    <row r="67" spans="1:145" ht="24.9" customHeight="1" x14ac:dyDescent="0.3">
      <c r="A67" s="6">
        <v>19</v>
      </c>
      <c r="B67" s="5" t="s">
        <v>83</v>
      </c>
      <c r="C67" s="11" t="s">
        <v>105</v>
      </c>
      <c r="D67" s="110" t="s">
        <v>128</v>
      </c>
      <c r="E67" s="109">
        <v>9</v>
      </c>
      <c r="F67" s="109">
        <v>9</v>
      </c>
      <c r="G67" s="199"/>
      <c r="H67" s="200"/>
      <c r="I67" s="200"/>
      <c r="J67" s="197"/>
      <c r="K67" s="120"/>
      <c r="L67" s="98"/>
      <c r="M67" s="98"/>
      <c r="N67" s="98"/>
      <c r="O67" s="98"/>
      <c r="P67" s="98"/>
      <c r="Q67" s="98"/>
      <c r="R67" s="172"/>
      <c r="S67" s="172"/>
      <c r="T67" s="172"/>
      <c r="U67" s="172"/>
      <c r="V67" s="172"/>
      <c r="W67" s="172"/>
      <c r="X67" s="172"/>
      <c r="Y67" s="98"/>
      <c r="Z67" s="98"/>
      <c r="AA67" s="89"/>
      <c r="AB67" s="89"/>
      <c r="AC67" s="89"/>
      <c r="AD67" s="89"/>
      <c r="AE67" s="174">
        <v>9</v>
      </c>
      <c r="AF67" s="174"/>
      <c r="AG67" s="174"/>
      <c r="AH67" s="174"/>
      <c r="AI67" s="174">
        <v>2</v>
      </c>
      <c r="AJ67" s="174" t="s">
        <v>170</v>
      </c>
      <c r="AK67" s="89">
        <f>SUM(P67,W67,AC67,AI67)</f>
        <v>2</v>
      </c>
      <c r="AL67" s="89">
        <v>2</v>
      </c>
    </row>
    <row r="68" spans="1:145" ht="35.1" customHeight="1" x14ac:dyDescent="0.3">
      <c r="A68" s="6">
        <v>20</v>
      </c>
      <c r="B68" s="5" t="s">
        <v>84</v>
      </c>
      <c r="C68" s="3" t="s">
        <v>120</v>
      </c>
      <c r="D68" s="110"/>
      <c r="E68" s="109"/>
      <c r="F68" s="109"/>
      <c r="G68" s="199"/>
      <c r="H68" s="201"/>
      <c r="I68" s="201"/>
      <c r="J68" s="198"/>
      <c r="K68" s="121"/>
      <c r="L68" s="99"/>
      <c r="M68" s="99"/>
      <c r="N68" s="99"/>
      <c r="O68" s="99"/>
      <c r="P68" s="99"/>
      <c r="Q68" s="99"/>
      <c r="R68" s="173"/>
      <c r="S68" s="173"/>
      <c r="T68" s="173"/>
      <c r="U68" s="173"/>
      <c r="V68" s="173"/>
      <c r="W68" s="173"/>
      <c r="X68" s="173"/>
      <c r="Y68" s="99"/>
      <c r="Z68" s="99"/>
      <c r="AA68" s="90"/>
      <c r="AB68" s="90"/>
      <c r="AC68" s="90"/>
      <c r="AD68" s="90"/>
      <c r="AE68" s="175"/>
      <c r="AF68" s="175"/>
      <c r="AG68" s="175"/>
      <c r="AH68" s="175"/>
      <c r="AI68" s="175"/>
      <c r="AJ68" s="175"/>
      <c r="AK68" s="90"/>
      <c r="AL68" s="90"/>
    </row>
    <row r="69" spans="1:145" ht="35.1" customHeight="1" x14ac:dyDescent="0.3">
      <c r="A69" s="6">
        <v>21</v>
      </c>
      <c r="B69" s="5" t="s">
        <v>85</v>
      </c>
      <c r="C69" s="3" t="s">
        <v>121</v>
      </c>
      <c r="D69" s="110" t="s">
        <v>128</v>
      </c>
      <c r="E69" s="109">
        <v>9</v>
      </c>
      <c r="F69" s="109"/>
      <c r="G69" s="109">
        <v>9</v>
      </c>
      <c r="H69" s="116"/>
      <c r="I69" s="116"/>
      <c r="J69" s="172"/>
      <c r="K69" s="120"/>
      <c r="L69" s="98"/>
      <c r="M69" s="98"/>
      <c r="N69" s="98"/>
      <c r="O69" s="98"/>
      <c r="P69" s="98"/>
      <c r="Q69" s="98"/>
      <c r="R69" s="172"/>
      <c r="S69" s="172"/>
      <c r="T69" s="172"/>
      <c r="U69" s="172"/>
      <c r="V69" s="172"/>
      <c r="W69" s="172"/>
      <c r="X69" s="172"/>
      <c r="Y69" s="98"/>
      <c r="Z69" s="98"/>
      <c r="AA69" s="89"/>
      <c r="AB69" s="89"/>
      <c r="AC69" s="89"/>
      <c r="AD69" s="89"/>
      <c r="AE69" s="174"/>
      <c r="AF69" s="174">
        <v>9</v>
      </c>
      <c r="AG69" s="174"/>
      <c r="AH69" s="174"/>
      <c r="AI69" s="174">
        <v>2</v>
      </c>
      <c r="AJ69" s="174" t="s">
        <v>170</v>
      </c>
      <c r="AK69" s="89">
        <f>SUM(P69,W69,AC69,AI69)</f>
        <v>2</v>
      </c>
      <c r="AL69" s="98"/>
    </row>
    <row r="70" spans="1:145" ht="24.9" customHeight="1" x14ac:dyDescent="0.3">
      <c r="A70" s="6">
        <v>22</v>
      </c>
      <c r="B70" s="5" t="s">
        <v>86</v>
      </c>
      <c r="C70" s="3" t="s">
        <v>122</v>
      </c>
      <c r="D70" s="110"/>
      <c r="E70" s="109"/>
      <c r="F70" s="109"/>
      <c r="G70" s="109"/>
      <c r="H70" s="117"/>
      <c r="I70" s="117"/>
      <c r="J70" s="173"/>
      <c r="K70" s="121"/>
      <c r="L70" s="99"/>
      <c r="M70" s="99"/>
      <c r="N70" s="99"/>
      <c r="O70" s="99"/>
      <c r="P70" s="99"/>
      <c r="Q70" s="99"/>
      <c r="R70" s="173"/>
      <c r="S70" s="173"/>
      <c r="T70" s="173"/>
      <c r="U70" s="173"/>
      <c r="V70" s="173"/>
      <c r="W70" s="173"/>
      <c r="X70" s="173"/>
      <c r="Y70" s="99"/>
      <c r="Z70" s="99"/>
      <c r="AA70" s="90"/>
      <c r="AB70" s="90"/>
      <c r="AC70" s="90"/>
      <c r="AD70" s="90"/>
      <c r="AE70" s="175"/>
      <c r="AF70" s="175"/>
      <c r="AG70" s="175"/>
      <c r="AH70" s="175"/>
      <c r="AI70" s="175"/>
      <c r="AJ70" s="175"/>
      <c r="AK70" s="90"/>
      <c r="AL70" s="99"/>
    </row>
    <row r="71" spans="1:145" s="4" customFormat="1" ht="35.1" customHeight="1" x14ac:dyDescent="0.3">
      <c r="A71" s="6">
        <v>23</v>
      </c>
      <c r="B71" s="5" t="s">
        <v>87</v>
      </c>
      <c r="C71" s="3" t="s">
        <v>123</v>
      </c>
      <c r="D71" s="122" t="s">
        <v>152</v>
      </c>
      <c r="E71" s="109">
        <v>9</v>
      </c>
      <c r="F71" s="109"/>
      <c r="G71" s="109">
        <v>9</v>
      </c>
      <c r="H71" s="116"/>
      <c r="I71" s="116"/>
      <c r="J71" s="197"/>
      <c r="K71" s="120"/>
      <c r="L71" s="98"/>
      <c r="M71" s="98"/>
      <c r="N71" s="98"/>
      <c r="O71" s="98"/>
      <c r="P71" s="98"/>
      <c r="Q71" s="98"/>
      <c r="R71" s="172"/>
      <c r="S71" s="172"/>
      <c r="T71" s="172"/>
      <c r="U71" s="172"/>
      <c r="V71" s="172"/>
      <c r="W71" s="172"/>
      <c r="X71" s="172"/>
      <c r="Y71" s="98"/>
      <c r="Z71" s="98"/>
      <c r="AA71" s="89"/>
      <c r="AB71" s="89"/>
      <c r="AC71" s="89"/>
      <c r="AD71" s="89"/>
      <c r="AE71" s="174"/>
      <c r="AF71" s="174">
        <v>9</v>
      </c>
      <c r="AG71" s="174"/>
      <c r="AH71" s="174"/>
      <c r="AI71" s="174">
        <v>1</v>
      </c>
      <c r="AJ71" s="174" t="s">
        <v>152</v>
      </c>
      <c r="AK71" s="89">
        <f>SUM(P71,W71,AC71,AI71)</f>
        <v>1</v>
      </c>
      <c r="AL71" s="206"/>
    </row>
    <row r="72" spans="1:145" ht="24.9" customHeight="1" x14ac:dyDescent="0.3">
      <c r="A72" s="6">
        <v>24</v>
      </c>
      <c r="B72" s="5" t="s">
        <v>88</v>
      </c>
      <c r="C72" s="11" t="s">
        <v>124</v>
      </c>
      <c r="D72" s="122"/>
      <c r="E72" s="109"/>
      <c r="F72" s="109"/>
      <c r="G72" s="109"/>
      <c r="H72" s="117"/>
      <c r="I72" s="117"/>
      <c r="J72" s="198"/>
      <c r="K72" s="121"/>
      <c r="L72" s="99"/>
      <c r="M72" s="99"/>
      <c r="N72" s="99"/>
      <c r="O72" s="99"/>
      <c r="P72" s="99"/>
      <c r="Q72" s="99"/>
      <c r="R72" s="173"/>
      <c r="S72" s="173"/>
      <c r="T72" s="173"/>
      <c r="U72" s="173"/>
      <c r="V72" s="173"/>
      <c r="W72" s="173"/>
      <c r="X72" s="173"/>
      <c r="Y72" s="99"/>
      <c r="Z72" s="99"/>
      <c r="AA72" s="90"/>
      <c r="AB72" s="90"/>
      <c r="AC72" s="90"/>
      <c r="AD72" s="90"/>
      <c r="AE72" s="175"/>
      <c r="AF72" s="175"/>
      <c r="AG72" s="175"/>
      <c r="AH72" s="175"/>
      <c r="AI72" s="175"/>
      <c r="AJ72" s="175"/>
      <c r="AK72" s="90"/>
      <c r="AL72" s="207"/>
    </row>
    <row r="73" spans="1:145" ht="27.75" customHeight="1" x14ac:dyDescent="0.3">
      <c r="A73" s="14"/>
      <c r="B73" s="13"/>
      <c r="C73" s="15" t="s">
        <v>132</v>
      </c>
      <c r="D73" s="15"/>
      <c r="E73" s="17">
        <f t="shared" ref="E73:P73" si="8">SUM(E60:E72)</f>
        <v>54</v>
      </c>
      <c r="F73" s="17">
        <f t="shared" si="8"/>
        <v>27</v>
      </c>
      <c r="G73" s="17">
        <f t="shared" si="8"/>
        <v>18</v>
      </c>
      <c r="H73" s="17">
        <f t="shared" si="8"/>
        <v>9</v>
      </c>
      <c r="I73" s="17">
        <f t="shared" si="8"/>
        <v>0</v>
      </c>
      <c r="J73" s="17">
        <f t="shared" si="8"/>
        <v>0</v>
      </c>
      <c r="K73" s="17">
        <f t="shared" si="8"/>
        <v>0</v>
      </c>
      <c r="L73" s="17">
        <f t="shared" si="8"/>
        <v>0</v>
      </c>
      <c r="M73" s="17">
        <f t="shared" si="8"/>
        <v>0</v>
      </c>
      <c r="N73" s="17">
        <f t="shared" si="8"/>
        <v>0</v>
      </c>
      <c r="O73" s="17">
        <f t="shared" si="8"/>
        <v>0</v>
      </c>
      <c r="P73" s="17">
        <f t="shared" si="8"/>
        <v>0</v>
      </c>
      <c r="Q73" s="74"/>
      <c r="R73" s="17">
        <f t="shared" ref="R73:W73" si="9">SUM(R60:R72)</f>
        <v>9</v>
      </c>
      <c r="S73" s="17">
        <f t="shared" si="9"/>
        <v>0</v>
      </c>
      <c r="T73" s="17">
        <f t="shared" si="9"/>
        <v>0</v>
      </c>
      <c r="U73" s="17">
        <f t="shared" si="9"/>
        <v>0</v>
      </c>
      <c r="V73" s="17">
        <f t="shared" si="9"/>
        <v>0</v>
      </c>
      <c r="W73" s="17">
        <f t="shared" si="9"/>
        <v>3</v>
      </c>
      <c r="X73" s="74"/>
      <c r="Y73" s="17">
        <f>SUM(Y60:Y72)</f>
        <v>0</v>
      </c>
      <c r="Z73" s="17">
        <f>SUM(Z60:Z72)</f>
        <v>0</v>
      </c>
      <c r="AA73" s="17">
        <f>SUM(AA60:AA72)</f>
        <v>0</v>
      </c>
      <c r="AB73" s="17">
        <f>SUM(AB60:AB72)</f>
        <v>0</v>
      </c>
      <c r="AC73" s="17">
        <f>SUM(AC60:AC72)</f>
        <v>0</v>
      </c>
      <c r="AD73" s="74"/>
      <c r="AE73" s="17">
        <f>SUM(AE60:AE72)</f>
        <v>18</v>
      </c>
      <c r="AF73" s="17">
        <f>SUM(AF60:AF72)</f>
        <v>18</v>
      </c>
      <c r="AG73" s="17">
        <f>SUM(AG60:AG72)</f>
        <v>9</v>
      </c>
      <c r="AH73" s="17">
        <f>SUM(AH60:AH72)</f>
        <v>0</v>
      </c>
      <c r="AI73" s="17">
        <f>SUM(AI60:AI72)</f>
        <v>8</v>
      </c>
      <c r="AJ73" s="74"/>
      <c r="AK73" s="17">
        <f>SUM(AK60:AK72)</f>
        <v>11</v>
      </c>
      <c r="AL73" s="17">
        <f>SUM(AL60:AL72)</f>
        <v>4</v>
      </c>
    </row>
    <row r="74" spans="1:145" ht="39" customHeight="1" x14ac:dyDescent="0.3">
      <c r="A74" s="23"/>
      <c r="B74" s="112" t="s">
        <v>133</v>
      </c>
      <c r="C74" s="114"/>
      <c r="D74" s="18"/>
      <c r="E74" s="17">
        <f t="shared" ref="E74:P74" si="10">E73+E58</f>
        <v>171</v>
      </c>
      <c r="F74" s="17">
        <f t="shared" si="10"/>
        <v>72</v>
      </c>
      <c r="G74" s="17">
        <f t="shared" si="10"/>
        <v>81</v>
      </c>
      <c r="H74" s="17">
        <f t="shared" si="10"/>
        <v>18</v>
      </c>
      <c r="I74" s="17">
        <f t="shared" si="10"/>
        <v>0</v>
      </c>
      <c r="J74" s="17">
        <f t="shared" si="10"/>
        <v>0</v>
      </c>
      <c r="K74" s="17">
        <f t="shared" si="10"/>
        <v>0</v>
      </c>
      <c r="L74" s="17">
        <f t="shared" si="10"/>
        <v>0</v>
      </c>
      <c r="M74" s="17">
        <f t="shared" si="10"/>
        <v>0</v>
      </c>
      <c r="N74" s="17">
        <f t="shared" si="10"/>
        <v>0</v>
      </c>
      <c r="O74" s="17">
        <f t="shared" si="10"/>
        <v>0</v>
      </c>
      <c r="P74" s="17">
        <f t="shared" si="10"/>
        <v>0</v>
      </c>
      <c r="Q74" s="74"/>
      <c r="R74" s="17">
        <f t="shared" ref="R74:W74" si="11">R73+R58</f>
        <v>9</v>
      </c>
      <c r="S74" s="17">
        <f t="shared" si="11"/>
        <v>9</v>
      </c>
      <c r="T74" s="17">
        <f t="shared" si="11"/>
        <v>0</v>
      </c>
      <c r="U74" s="17">
        <f t="shared" si="11"/>
        <v>0</v>
      </c>
      <c r="V74" s="17">
        <f t="shared" si="11"/>
        <v>0</v>
      </c>
      <c r="W74" s="17">
        <f t="shared" si="11"/>
        <v>7</v>
      </c>
      <c r="X74" s="74"/>
      <c r="Y74" s="17">
        <f>Y73+Y58</f>
        <v>18</v>
      </c>
      <c r="Z74" s="17">
        <f>Z73+Z58</f>
        <v>18</v>
      </c>
      <c r="AA74" s="17">
        <f>AA73+AA58</f>
        <v>0</v>
      </c>
      <c r="AB74" s="17">
        <f>AB73+AB58</f>
        <v>0</v>
      </c>
      <c r="AC74" s="17">
        <f>AC73+AC58</f>
        <v>7</v>
      </c>
      <c r="AD74" s="74"/>
      <c r="AE74" s="17">
        <f>AE73+AE58</f>
        <v>45</v>
      </c>
      <c r="AF74" s="17">
        <f>AF73+AF58</f>
        <v>54</v>
      </c>
      <c r="AG74" s="17">
        <f>AG73+AG58</f>
        <v>18</v>
      </c>
      <c r="AH74" s="17">
        <f>AH73+AH58</f>
        <v>0</v>
      </c>
      <c r="AI74" s="17">
        <f>AI73+AI58</f>
        <v>20</v>
      </c>
      <c r="AJ74" s="74"/>
      <c r="AK74" s="17">
        <f>AK73+AK58</f>
        <v>34</v>
      </c>
      <c r="AL74" s="17">
        <f>AL73+AL58</f>
        <v>27</v>
      </c>
    </row>
    <row r="75" spans="1:145" ht="28.5" customHeight="1" x14ac:dyDescent="0.3">
      <c r="A75" s="14"/>
      <c r="B75" s="25" t="s">
        <v>173</v>
      </c>
      <c r="C75" s="25"/>
      <c r="D75" s="25"/>
      <c r="E75" s="20">
        <f t="shared" ref="E75:P75" si="12">E11+E21+E31+E58+E73</f>
        <v>657</v>
      </c>
      <c r="F75" s="20">
        <f t="shared" si="12"/>
        <v>270</v>
      </c>
      <c r="G75" s="20">
        <f t="shared" si="12"/>
        <v>177</v>
      </c>
      <c r="H75" s="20">
        <f t="shared" si="12"/>
        <v>66</v>
      </c>
      <c r="I75" s="20">
        <f t="shared" si="12"/>
        <v>108</v>
      </c>
      <c r="J75" s="20">
        <f t="shared" si="12"/>
        <v>36</v>
      </c>
      <c r="K75" s="20">
        <f t="shared" si="12"/>
        <v>108</v>
      </c>
      <c r="L75" s="20">
        <f t="shared" si="12"/>
        <v>48</v>
      </c>
      <c r="M75" s="20">
        <f t="shared" si="12"/>
        <v>0</v>
      </c>
      <c r="N75" s="20">
        <f t="shared" si="12"/>
        <v>24</v>
      </c>
      <c r="O75" s="20">
        <f t="shared" si="12"/>
        <v>18</v>
      </c>
      <c r="P75" s="20">
        <f t="shared" si="12"/>
        <v>30</v>
      </c>
      <c r="Q75" s="74"/>
      <c r="R75" s="20">
        <f t="shared" ref="R75:W75" si="13">R11+R21+R31+R58+R73</f>
        <v>45</v>
      </c>
      <c r="S75" s="20">
        <f t="shared" si="13"/>
        <v>33</v>
      </c>
      <c r="T75" s="20">
        <f t="shared" si="13"/>
        <v>36</v>
      </c>
      <c r="U75" s="20">
        <f t="shared" si="13"/>
        <v>24</v>
      </c>
      <c r="V75" s="20">
        <f t="shared" si="13"/>
        <v>18</v>
      </c>
      <c r="W75" s="20">
        <f t="shared" si="13"/>
        <v>30</v>
      </c>
      <c r="X75" s="74"/>
      <c r="Y75" s="20">
        <f>Y11+Y21+Y31+Y58+Y73</f>
        <v>72</v>
      </c>
      <c r="Z75" s="20">
        <f>Z11+Z21+Z31+Z58+Z73</f>
        <v>42</v>
      </c>
      <c r="AA75" s="20">
        <f>AA11+AA21+AA31+AA58+AA73</f>
        <v>12</v>
      </c>
      <c r="AB75" s="20">
        <f>AB11+AB21+AB31+AB58+AB73</f>
        <v>24</v>
      </c>
      <c r="AC75" s="20">
        <f>AC11+AC21+AC31+AC58+AC73</f>
        <v>30</v>
      </c>
      <c r="AD75" s="74"/>
      <c r="AE75" s="20">
        <f>AE11+AE21+AE31+AE58+AE73</f>
        <v>45</v>
      </c>
      <c r="AF75" s="20">
        <f>AF11+AF21+AF31+AF58+AF73</f>
        <v>54</v>
      </c>
      <c r="AG75" s="20">
        <f>AG11+AG21+AG31+AG58+AG73</f>
        <v>18</v>
      </c>
      <c r="AH75" s="20">
        <f>AH11+AH21+AH31+AH58+AH73</f>
        <v>36</v>
      </c>
      <c r="AI75" s="20">
        <f>AI11+AI21+AI31+AI58+AI73</f>
        <v>30</v>
      </c>
      <c r="AJ75" s="74"/>
      <c r="AK75" s="20">
        <f>AK11+AK21+AK31+AK58+AK73</f>
        <v>120</v>
      </c>
      <c r="AL75" s="20">
        <f>AL11+AL21+AL31+AL58+AL73</f>
        <v>77</v>
      </c>
    </row>
    <row r="76" spans="1:145" customFormat="1" ht="7.5" customHeight="1" x14ac:dyDescent="0.3"/>
    <row r="77" spans="1:145" s="80" customFormat="1" x14ac:dyDescent="0.3">
      <c r="A77" s="78" t="s">
        <v>178</v>
      </c>
      <c r="B77" s="78"/>
      <c r="C77" s="78"/>
      <c r="D77" s="78"/>
      <c r="E77" s="54"/>
      <c r="F77" s="54"/>
      <c r="G77" s="54"/>
      <c r="H77" s="54"/>
      <c r="I77" s="54"/>
      <c r="J77" s="54"/>
      <c r="K77" s="79"/>
      <c r="L77" s="79"/>
      <c r="M77" s="79"/>
      <c r="N77" s="79"/>
      <c r="O77" s="79"/>
      <c r="P77" s="79"/>
      <c r="Q77" s="79"/>
      <c r="R77" s="79"/>
      <c r="S77" s="79"/>
      <c r="T77" s="79"/>
      <c r="U77" s="79"/>
      <c r="V77" s="79"/>
      <c r="W77" s="79"/>
      <c r="X77" s="79"/>
      <c r="Y77" s="79"/>
      <c r="Z77" s="79"/>
      <c r="AA77" s="79"/>
      <c r="AB77" s="79"/>
      <c r="AC77" s="79"/>
      <c r="AD77" s="79"/>
      <c r="AE77" s="79"/>
      <c r="AF77" s="79"/>
      <c r="AG77" s="79"/>
      <c r="AH77" s="79"/>
      <c r="AI77" s="79"/>
      <c r="AJ77" s="79"/>
      <c r="AK77" s="79"/>
      <c r="AL77" s="79"/>
      <c r="AM77" s="79"/>
      <c r="AN77" s="79"/>
      <c r="AO77" s="79"/>
      <c r="AP77" s="79"/>
      <c r="AQ77" s="79"/>
      <c r="AR77" s="79"/>
      <c r="AS77" s="79"/>
      <c r="AT77" s="79"/>
      <c r="AU77" s="79"/>
      <c r="AV77" s="79"/>
      <c r="AW77" s="79"/>
      <c r="AX77" s="79"/>
      <c r="AY77" s="79"/>
      <c r="AZ77" s="79"/>
      <c r="BA77" s="79"/>
      <c r="BB77" s="79"/>
      <c r="BC77" s="79"/>
      <c r="BD77" s="79"/>
      <c r="BE77" s="79"/>
      <c r="BF77" s="79"/>
      <c r="BG77" s="79"/>
      <c r="BH77" s="79"/>
      <c r="BI77" s="79"/>
      <c r="BJ77" s="79"/>
      <c r="BK77" s="79"/>
      <c r="BL77" s="79"/>
      <c r="BM77" s="79"/>
      <c r="BN77" s="79"/>
      <c r="BO77" s="79"/>
      <c r="BP77" s="79"/>
      <c r="BQ77" s="79"/>
      <c r="BR77" s="79"/>
      <c r="BS77" s="79"/>
      <c r="BT77" s="79"/>
      <c r="BU77" s="79"/>
      <c r="BV77" s="79"/>
      <c r="BW77" s="79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</row>
    <row r="78" spans="1:145" s="49" customFormat="1" ht="13.8" x14ac:dyDescent="0.3">
      <c r="A78" s="63"/>
      <c r="B78" s="63"/>
      <c r="C78" s="63"/>
      <c r="D78" s="50"/>
      <c r="E78" s="50"/>
      <c r="F78" s="50"/>
      <c r="G78" s="50"/>
      <c r="H78" s="50"/>
      <c r="I78" s="50"/>
      <c r="J78" s="50"/>
      <c r="K78" s="50"/>
      <c r="L78" s="50"/>
      <c r="M78" s="50"/>
      <c r="N78" s="50"/>
      <c r="O78" s="50"/>
      <c r="P78" s="50"/>
      <c r="Q78" s="50"/>
      <c r="R78" s="50"/>
      <c r="S78" s="50"/>
      <c r="T78" s="50"/>
      <c r="U78" s="50"/>
      <c r="V78" s="50"/>
      <c r="W78" s="50"/>
      <c r="X78" s="50"/>
      <c r="Y78" s="50"/>
      <c r="Z78" s="50"/>
      <c r="AA78" s="50"/>
      <c r="AB78" s="50"/>
      <c r="AC78" s="50"/>
      <c r="AD78" s="50"/>
      <c r="AE78" s="50"/>
      <c r="AF78" s="50"/>
      <c r="AG78" s="50"/>
      <c r="AH78" s="50"/>
      <c r="AI78" s="50"/>
      <c r="AJ78" s="50"/>
      <c r="AK78" s="50"/>
      <c r="AL78" s="50"/>
      <c r="AM78" s="50"/>
      <c r="AN78" s="50"/>
      <c r="AO78" s="50"/>
      <c r="AP78" s="50"/>
      <c r="AQ78" s="50"/>
      <c r="AR78" s="50"/>
      <c r="AS78" s="50"/>
      <c r="AT78" s="50"/>
      <c r="AU78" s="50"/>
      <c r="AV78" s="50"/>
      <c r="AW78" s="50"/>
      <c r="AX78" s="50"/>
      <c r="AY78" s="50"/>
      <c r="AZ78" s="50"/>
      <c r="BA78" s="50"/>
      <c r="BB78" s="50"/>
      <c r="BC78" s="50"/>
      <c r="BD78" s="50"/>
      <c r="BE78" s="50"/>
      <c r="BF78" s="50"/>
      <c r="BG78" s="50"/>
      <c r="BH78" s="50"/>
      <c r="BI78" s="50"/>
      <c r="BJ78" s="50"/>
      <c r="BK78" s="50"/>
      <c r="BL78" s="50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0"/>
      <c r="CA78" s="50"/>
      <c r="CB78" s="50"/>
      <c r="CC78" s="50"/>
      <c r="CD78" s="50"/>
      <c r="CE78" s="50"/>
      <c r="CF78" s="50"/>
      <c r="CG78" s="50"/>
      <c r="CH78" s="50"/>
      <c r="CI78" s="50"/>
      <c r="CJ78" s="50"/>
      <c r="CK78" s="50"/>
      <c r="CL78" s="50"/>
      <c r="CM78" s="50"/>
      <c r="CN78" s="50"/>
      <c r="CO78" s="50"/>
      <c r="CP78" s="50"/>
      <c r="CQ78" s="50"/>
      <c r="CR78" s="50"/>
      <c r="CS78" s="50"/>
      <c r="CT78" s="50"/>
      <c r="CU78" s="50"/>
      <c r="CV78" s="50"/>
      <c r="CW78" s="50"/>
      <c r="CX78" s="50"/>
      <c r="CY78" s="50"/>
      <c r="CZ78" s="50"/>
      <c r="DA78" s="50"/>
      <c r="DB78" s="50"/>
      <c r="DC78" s="50"/>
      <c r="DD78" s="50"/>
      <c r="DE78" s="50"/>
      <c r="DF78" s="50"/>
      <c r="DG78" s="50"/>
      <c r="DH78" s="50"/>
      <c r="DI78" s="50"/>
      <c r="DJ78" s="50"/>
      <c r="DK78" s="50"/>
      <c r="DL78" s="50"/>
      <c r="DM78" s="50"/>
      <c r="DN78" s="50"/>
      <c r="DO78" s="50"/>
      <c r="DP78" s="50"/>
      <c r="DQ78" s="50"/>
      <c r="DR78" s="50"/>
      <c r="DS78" s="50"/>
      <c r="DT78" s="50"/>
      <c r="DU78" s="50"/>
      <c r="DV78" s="50"/>
      <c r="DW78" s="50"/>
      <c r="DX78" s="50"/>
      <c r="DY78" s="50"/>
      <c r="DZ78" s="50"/>
      <c r="EA78" s="50"/>
      <c r="EB78" s="50"/>
      <c r="EC78" s="50"/>
      <c r="ED78" s="50"/>
      <c r="EE78" s="50"/>
      <c r="EF78" s="50"/>
      <c r="EG78" s="50"/>
      <c r="EH78" s="50"/>
      <c r="EI78" s="50"/>
      <c r="EJ78" s="50"/>
      <c r="EK78" s="50"/>
      <c r="EL78" s="50"/>
      <c r="EM78" s="50"/>
      <c r="EN78" s="50"/>
      <c r="EO78" s="50"/>
    </row>
    <row r="79" spans="1:145" s="49" customFormat="1" ht="13.8" x14ac:dyDescent="0.3">
      <c r="A79" s="63"/>
      <c r="B79" s="63" t="s">
        <v>164</v>
      </c>
      <c r="C79" s="63"/>
      <c r="D79" s="50"/>
      <c r="E79" s="50"/>
      <c r="F79" s="50"/>
      <c r="G79" s="50"/>
      <c r="H79" s="50"/>
      <c r="I79" s="50"/>
      <c r="J79" s="50"/>
      <c r="K79" s="50"/>
      <c r="L79" s="50"/>
      <c r="M79" s="50"/>
      <c r="N79" s="50"/>
      <c r="O79" s="50"/>
      <c r="P79" s="50"/>
      <c r="Q79" s="50"/>
      <c r="R79" s="50"/>
      <c r="S79" s="50"/>
      <c r="T79" s="50"/>
      <c r="U79" s="50" t="s">
        <v>165</v>
      </c>
      <c r="W79" s="50"/>
      <c r="X79" s="50"/>
      <c r="Y79" s="50"/>
      <c r="Z79" s="50"/>
      <c r="AA79" s="50"/>
      <c r="AB79" s="50"/>
      <c r="AC79" s="50"/>
      <c r="AD79" s="50"/>
      <c r="AE79" s="50"/>
      <c r="AF79" s="50"/>
      <c r="AG79" s="50"/>
      <c r="AH79" s="50"/>
      <c r="AI79" s="50"/>
      <c r="AJ79" s="50"/>
      <c r="AK79" s="50"/>
      <c r="AL79" s="50"/>
      <c r="AM79" s="50"/>
      <c r="AN79" s="50"/>
      <c r="AO79" s="50"/>
      <c r="AP79" s="50"/>
      <c r="AQ79" s="50"/>
      <c r="AR79" s="50"/>
      <c r="AS79" s="50"/>
      <c r="AT79" s="50"/>
      <c r="AU79" s="50"/>
      <c r="AV79" s="50"/>
      <c r="AW79" s="50"/>
      <c r="AX79" s="50"/>
      <c r="AY79" s="50"/>
      <c r="AZ79" s="50"/>
      <c r="BA79" s="50"/>
      <c r="BB79" s="50"/>
      <c r="BC79" s="50"/>
      <c r="BD79" s="50"/>
      <c r="BE79" s="50"/>
      <c r="BF79" s="50"/>
      <c r="BG79" s="50"/>
      <c r="BH79" s="50"/>
      <c r="BI79" s="50"/>
      <c r="BJ79" s="50"/>
      <c r="BK79" s="50"/>
      <c r="BL79" s="50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0"/>
      <c r="CA79" s="50"/>
      <c r="CB79" s="50"/>
      <c r="CC79" s="50"/>
      <c r="CD79" s="50"/>
      <c r="CE79" s="50"/>
      <c r="CF79" s="50"/>
      <c r="CG79" s="50"/>
      <c r="CH79" s="50"/>
      <c r="CI79" s="50"/>
      <c r="CJ79" s="50"/>
      <c r="CK79" s="50"/>
      <c r="CL79" s="50"/>
      <c r="CM79" s="50"/>
      <c r="CN79" s="50"/>
      <c r="CO79" s="50"/>
      <c r="CP79" s="50"/>
      <c r="CQ79" s="50"/>
      <c r="CR79" s="50"/>
      <c r="CS79" s="50"/>
      <c r="CT79" s="50"/>
      <c r="CU79" s="50"/>
      <c r="CV79" s="50"/>
      <c r="CW79" s="50"/>
      <c r="CX79" s="50"/>
      <c r="CY79" s="50"/>
      <c r="CZ79" s="50"/>
      <c r="DA79" s="50"/>
      <c r="DB79" s="50"/>
      <c r="DC79" s="50"/>
      <c r="DD79" s="50"/>
      <c r="DE79" s="50"/>
      <c r="DF79" s="50"/>
      <c r="DG79" s="50"/>
      <c r="DH79" s="50"/>
      <c r="DI79" s="50"/>
      <c r="DJ79" s="50"/>
      <c r="DK79" s="50"/>
      <c r="DL79" s="50"/>
      <c r="DM79" s="50"/>
      <c r="DN79" s="50"/>
      <c r="DO79" s="50"/>
      <c r="DP79" s="50"/>
      <c r="DQ79" s="50"/>
      <c r="DR79" s="50"/>
      <c r="DS79" s="50"/>
      <c r="DT79" s="50"/>
      <c r="DU79" s="50"/>
      <c r="DV79" s="50"/>
      <c r="DW79" s="50"/>
      <c r="DX79" s="50"/>
      <c r="DY79" s="50"/>
      <c r="DZ79" s="50"/>
      <c r="EA79" s="50"/>
      <c r="EB79" s="50"/>
      <c r="EC79" s="50"/>
      <c r="ED79" s="50"/>
      <c r="EE79" s="50"/>
      <c r="EF79" s="50"/>
      <c r="EG79" s="50"/>
      <c r="EH79" s="50"/>
      <c r="EI79" s="50"/>
      <c r="EJ79" s="50"/>
      <c r="EK79" s="50"/>
      <c r="EL79" s="50"/>
      <c r="EM79" s="50"/>
      <c r="EN79" s="50"/>
      <c r="EO79" s="50"/>
    </row>
    <row r="80" spans="1:145" s="49" customFormat="1" ht="13.8" x14ac:dyDescent="0.3">
      <c r="A80" s="63"/>
      <c r="B80" s="63" t="s">
        <v>166</v>
      </c>
      <c r="C80" s="63"/>
      <c r="D80" s="50"/>
      <c r="E80" s="50"/>
      <c r="F80" s="50"/>
      <c r="G80" s="50"/>
      <c r="H80" s="50"/>
      <c r="I80" s="50"/>
      <c r="J80" s="50"/>
      <c r="K80" s="50"/>
      <c r="L80" s="50"/>
      <c r="M80" s="50"/>
      <c r="N80" s="50"/>
      <c r="O80" s="50"/>
      <c r="P80" s="50"/>
      <c r="Q80" s="50"/>
      <c r="R80" s="50"/>
      <c r="S80" s="50"/>
      <c r="T80" s="50"/>
      <c r="U80" s="50" t="s">
        <v>167</v>
      </c>
      <c r="V80" s="50"/>
      <c r="W80" s="50"/>
      <c r="X80" s="50"/>
      <c r="Y80" s="50"/>
      <c r="Z80" s="50"/>
      <c r="AA80" s="50"/>
      <c r="AB80" s="50"/>
      <c r="AC80" s="50"/>
      <c r="AD80" s="50"/>
      <c r="AE80" s="50"/>
      <c r="AF80" s="50"/>
      <c r="AG80" s="50"/>
      <c r="AH80" s="50"/>
      <c r="AI80" s="50"/>
      <c r="AJ80" s="50"/>
      <c r="AK80" s="50"/>
      <c r="AL80" s="50"/>
      <c r="AM80" s="50"/>
      <c r="AN80" s="50"/>
      <c r="AO80" s="50"/>
      <c r="AP80" s="50"/>
      <c r="AQ80" s="50"/>
      <c r="AR80" s="50"/>
      <c r="AS80" s="50"/>
      <c r="AT80" s="50"/>
      <c r="AU80" s="50"/>
      <c r="AV80" s="50"/>
      <c r="AW80" s="50"/>
      <c r="AX80" s="50"/>
      <c r="AY80" s="50"/>
      <c r="AZ80" s="50"/>
      <c r="BA80" s="50"/>
      <c r="BB80" s="50"/>
      <c r="BC80" s="50"/>
      <c r="BD80" s="50"/>
      <c r="BE80" s="50"/>
      <c r="BF80" s="50"/>
      <c r="BG80" s="50"/>
      <c r="BH80" s="50"/>
      <c r="BI80" s="50"/>
      <c r="BJ80" s="50"/>
      <c r="BK80" s="50"/>
      <c r="BL80" s="50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0"/>
      <c r="CA80" s="50"/>
      <c r="CB80" s="50"/>
      <c r="CC80" s="50"/>
      <c r="CD80" s="50"/>
      <c r="CE80" s="50"/>
      <c r="CF80" s="50"/>
      <c r="CG80" s="50"/>
      <c r="CH80" s="50"/>
      <c r="CI80" s="50"/>
      <c r="CJ80" s="50"/>
      <c r="CK80" s="50"/>
      <c r="CL80" s="50"/>
      <c r="CM80" s="50"/>
      <c r="CN80" s="50"/>
      <c r="CO80" s="50"/>
      <c r="CP80" s="50"/>
      <c r="CQ80" s="50"/>
      <c r="CR80" s="50"/>
      <c r="CS80" s="50"/>
      <c r="CT80" s="50"/>
      <c r="CU80" s="50"/>
      <c r="CV80" s="50"/>
      <c r="CW80" s="50"/>
      <c r="CX80" s="50"/>
      <c r="CY80" s="50"/>
      <c r="CZ80" s="50"/>
      <c r="DA80" s="50"/>
      <c r="DB80" s="50"/>
      <c r="DC80" s="50"/>
      <c r="DD80" s="50"/>
      <c r="DE80" s="50"/>
      <c r="DF80" s="50"/>
      <c r="DG80" s="50"/>
      <c r="DH80" s="50"/>
      <c r="DI80" s="50"/>
      <c r="DJ80" s="50"/>
      <c r="DK80" s="50"/>
      <c r="DL80" s="50"/>
      <c r="DM80" s="50"/>
      <c r="DN80" s="50"/>
      <c r="DO80" s="50"/>
      <c r="DP80" s="50"/>
      <c r="DQ80" s="50"/>
      <c r="DR80" s="50"/>
      <c r="DS80" s="50"/>
      <c r="DT80" s="50"/>
      <c r="DU80" s="50"/>
      <c r="DV80" s="50"/>
      <c r="DW80" s="50"/>
      <c r="DX80" s="50"/>
      <c r="DY80" s="50"/>
      <c r="DZ80" s="50"/>
      <c r="EA80" s="50"/>
      <c r="EB80" s="50"/>
      <c r="EC80" s="50"/>
      <c r="ED80" s="50"/>
      <c r="EE80" s="50"/>
      <c r="EF80" s="50"/>
      <c r="EG80" s="50"/>
      <c r="EH80" s="50"/>
      <c r="EI80" s="50"/>
      <c r="EJ80" s="50"/>
      <c r="EK80" s="50"/>
      <c r="EL80" s="50"/>
      <c r="EM80" s="50"/>
      <c r="EN80" s="50"/>
      <c r="EO80" s="50"/>
    </row>
    <row r="81" spans="1:145" s="49" customFormat="1" ht="13.8" x14ac:dyDescent="0.3">
      <c r="A81" s="63"/>
      <c r="B81" s="63"/>
      <c r="C81" s="63"/>
      <c r="D81" s="50"/>
      <c r="E81" s="50"/>
      <c r="F81" s="50"/>
      <c r="G81" s="50"/>
      <c r="H81" s="50"/>
      <c r="I81" s="50"/>
      <c r="J81" s="50"/>
      <c r="K81" s="50"/>
      <c r="L81" s="50"/>
      <c r="M81" s="50"/>
      <c r="N81" s="50"/>
      <c r="O81" s="50"/>
      <c r="P81" s="50"/>
      <c r="Q81" s="50"/>
      <c r="R81" s="50"/>
      <c r="S81" s="50"/>
      <c r="T81" s="50"/>
      <c r="U81" s="50" t="s">
        <v>168</v>
      </c>
      <c r="V81" s="50"/>
      <c r="W81" s="50"/>
      <c r="X81" s="50"/>
      <c r="Y81" s="50"/>
      <c r="Z81" s="50"/>
      <c r="AA81" s="50"/>
      <c r="AB81" s="50"/>
      <c r="AC81" s="50"/>
      <c r="AD81" s="50"/>
      <c r="AE81" s="50"/>
      <c r="AF81" s="50"/>
      <c r="AG81" s="50"/>
      <c r="AH81" s="50"/>
      <c r="AI81" s="50"/>
      <c r="AJ81" s="50"/>
      <c r="AK81" s="50"/>
      <c r="AL81" s="50"/>
      <c r="AM81" s="50"/>
      <c r="AN81" s="50"/>
      <c r="AO81" s="50"/>
      <c r="AP81" s="50"/>
      <c r="AQ81" s="50"/>
      <c r="AR81" s="50"/>
      <c r="AS81" s="50"/>
      <c r="AT81" s="50"/>
      <c r="AU81" s="50"/>
      <c r="AV81" s="50"/>
      <c r="AW81" s="50"/>
      <c r="AX81" s="50"/>
      <c r="AY81" s="50"/>
      <c r="AZ81" s="50"/>
      <c r="BA81" s="50"/>
      <c r="BB81" s="50"/>
      <c r="BC81" s="50"/>
      <c r="BD81" s="50"/>
      <c r="BE81" s="50"/>
      <c r="BF81" s="50"/>
      <c r="BG81" s="50"/>
      <c r="BH81" s="50"/>
      <c r="BI81" s="50"/>
      <c r="BJ81" s="50"/>
      <c r="BK81" s="50"/>
      <c r="BL81" s="50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0"/>
      <c r="CA81" s="50"/>
      <c r="CB81" s="50"/>
      <c r="CC81" s="50"/>
      <c r="CD81" s="50"/>
      <c r="CE81" s="50"/>
      <c r="CF81" s="50"/>
      <c r="CG81" s="50"/>
      <c r="CH81" s="50"/>
      <c r="CI81" s="50"/>
      <c r="CJ81" s="50"/>
      <c r="CK81" s="50"/>
      <c r="CL81" s="50"/>
      <c r="CM81" s="50"/>
      <c r="CN81" s="50"/>
      <c r="CO81" s="50"/>
      <c r="CP81" s="50"/>
      <c r="CQ81" s="50"/>
      <c r="CR81" s="50"/>
      <c r="CS81" s="50"/>
      <c r="CT81" s="50"/>
      <c r="CU81" s="50"/>
      <c r="CV81" s="50"/>
      <c r="CW81" s="50"/>
      <c r="CX81" s="50"/>
      <c r="CY81" s="50"/>
      <c r="CZ81" s="50"/>
      <c r="DA81" s="50"/>
      <c r="DB81" s="50"/>
      <c r="DC81" s="50"/>
      <c r="DD81" s="50"/>
      <c r="DE81" s="50"/>
      <c r="DF81" s="50"/>
      <c r="DG81" s="50"/>
      <c r="DH81" s="50"/>
      <c r="DI81" s="50"/>
      <c r="DJ81" s="50"/>
      <c r="DK81" s="50"/>
      <c r="DL81" s="50"/>
      <c r="DM81" s="50"/>
      <c r="DN81" s="50"/>
      <c r="DO81" s="50"/>
      <c r="DP81" s="50"/>
      <c r="DQ81" s="50"/>
      <c r="DR81" s="50"/>
      <c r="DS81" s="50"/>
      <c r="DT81" s="50"/>
      <c r="DU81" s="50"/>
      <c r="DV81" s="50"/>
      <c r="DW81" s="50"/>
      <c r="DX81" s="50"/>
      <c r="DY81" s="50"/>
      <c r="DZ81" s="50"/>
      <c r="EA81" s="50"/>
      <c r="EB81" s="50"/>
      <c r="EC81" s="50"/>
      <c r="ED81" s="50"/>
      <c r="EE81" s="50"/>
      <c r="EF81" s="50"/>
      <c r="EG81" s="50"/>
      <c r="EH81" s="50"/>
      <c r="EI81" s="50"/>
      <c r="EJ81" s="50"/>
      <c r="EK81" s="50"/>
      <c r="EL81" s="50"/>
      <c r="EM81" s="50"/>
      <c r="EN81" s="50"/>
      <c r="EO81" s="50"/>
    </row>
    <row r="82" spans="1:145" x14ac:dyDescent="0.3">
      <c r="A82" s="34"/>
    </row>
  </sheetData>
  <mergeCells count="308">
    <mergeCell ref="AL60:AL61"/>
    <mergeCell ref="AL62:AL64"/>
    <mergeCell ref="AL65:AL66"/>
    <mergeCell ref="AL67:AL68"/>
    <mergeCell ref="AL69:AL70"/>
    <mergeCell ref="AL71:AL72"/>
    <mergeCell ref="S69:S70"/>
    <mergeCell ref="W69:W70"/>
    <mergeCell ref="Y69:Y70"/>
    <mergeCell ref="Z69:Z70"/>
    <mergeCell ref="AC69:AC70"/>
    <mergeCell ref="AE69:AE70"/>
    <mergeCell ref="W71:W72"/>
    <mergeCell ref="Y71:Y72"/>
    <mergeCell ref="Z71:Z72"/>
    <mergeCell ref="AC71:AC72"/>
    <mergeCell ref="AE71:AE72"/>
    <mergeCell ref="Z60:Z61"/>
    <mergeCell ref="AC60:AC61"/>
    <mergeCell ref="AE60:AE61"/>
    <mergeCell ref="Z62:Z64"/>
    <mergeCell ref="AC62:AC64"/>
    <mergeCell ref="AF60:AF61"/>
    <mergeCell ref="AL4:AL7"/>
    <mergeCell ref="AJ6:AJ7"/>
    <mergeCell ref="AK4:AK7"/>
    <mergeCell ref="B8:AL8"/>
    <mergeCell ref="B12:AL12"/>
    <mergeCell ref="B22:AL22"/>
    <mergeCell ref="AE62:AE64"/>
    <mergeCell ref="W62:W64"/>
    <mergeCell ref="R62:R64"/>
    <mergeCell ref="H60:H61"/>
    <mergeCell ref="I60:I61"/>
    <mergeCell ref="J60:J61"/>
    <mergeCell ref="L60:L61"/>
    <mergeCell ref="S60:S61"/>
    <mergeCell ref="W60:W61"/>
    <mergeCell ref="Y60:Y61"/>
    <mergeCell ref="H62:H64"/>
    <mergeCell ref="I62:I64"/>
    <mergeCell ref="J62:J64"/>
    <mergeCell ref="K62:K64"/>
    <mergeCell ref="L62:L64"/>
    <mergeCell ref="B32:C32"/>
    <mergeCell ref="E60:E61"/>
    <mergeCell ref="AL44:AL47"/>
    <mergeCell ref="G60:G61"/>
    <mergeCell ref="D60:D61"/>
    <mergeCell ref="E4:J5"/>
    <mergeCell ref="B4:B7"/>
    <mergeCell ref="C4:C7"/>
    <mergeCell ref="AE6:AE7"/>
    <mergeCell ref="D4:D7"/>
    <mergeCell ref="E6:E7"/>
    <mergeCell ref="M60:M61"/>
    <mergeCell ref="I46:I47"/>
    <mergeCell ref="S46:S47"/>
    <mergeCell ref="K44:X44"/>
    <mergeCell ref="AA46:AA47"/>
    <mergeCell ref="AB46:AB47"/>
    <mergeCell ref="AD46:AD47"/>
    <mergeCell ref="K60:K61"/>
    <mergeCell ref="S6:S7"/>
    <mergeCell ref="Y46:Y47"/>
    <mergeCell ref="Q6:Q7"/>
    <mergeCell ref="K5:Q5"/>
    <mergeCell ref="M6:M7"/>
    <mergeCell ref="N6:N7"/>
    <mergeCell ref="O6:O7"/>
    <mergeCell ref="X6:X7"/>
    <mergeCell ref="G67:G68"/>
    <mergeCell ref="E67:E68"/>
    <mergeCell ref="F65:F66"/>
    <mergeCell ref="D65:D66"/>
    <mergeCell ref="G62:G64"/>
    <mergeCell ref="T62:T64"/>
    <mergeCell ref="L65:L66"/>
    <mergeCell ref="P65:P66"/>
    <mergeCell ref="P62:P64"/>
    <mergeCell ref="D62:D64"/>
    <mergeCell ref="E62:E64"/>
    <mergeCell ref="F62:F64"/>
    <mergeCell ref="S62:S64"/>
    <mergeCell ref="H65:H66"/>
    <mergeCell ref="I65:I66"/>
    <mergeCell ref="J65:J66"/>
    <mergeCell ref="K65:K66"/>
    <mergeCell ref="D67:D68"/>
    <mergeCell ref="F67:F68"/>
    <mergeCell ref="H67:H68"/>
    <mergeCell ref="I67:I68"/>
    <mergeCell ref="J67:J68"/>
    <mergeCell ref="K67:K68"/>
    <mergeCell ref="H71:H72"/>
    <mergeCell ref="K69:K70"/>
    <mergeCell ref="L69:L70"/>
    <mergeCell ref="I71:I72"/>
    <mergeCell ref="J71:J72"/>
    <mergeCell ref="K71:K72"/>
    <mergeCell ref="L71:L72"/>
    <mergeCell ref="L67:L68"/>
    <mergeCell ref="P71:P72"/>
    <mergeCell ref="M67:M68"/>
    <mergeCell ref="N67:N68"/>
    <mergeCell ref="O67:O68"/>
    <mergeCell ref="R71:R72"/>
    <mergeCell ref="F60:F61"/>
    <mergeCell ref="I69:I70"/>
    <mergeCell ref="J69:J70"/>
    <mergeCell ref="F6:F7"/>
    <mergeCell ref="G6:G7"/>
    <mergeCell ref="L6:L7"/>
    <mergeCell ref="M46:M47"/>
    <mergeCell ref="N46:N47"/>
    <mergeCell ref="B59:AL59"/>
    <mergeCell ref="AK60:AK61"/>
    <mergeCell ref="AK62:AK64"/>
    <mergeCell ref="AK65:AK66"/>
    <mergeCell ref="M62:M64"/>
    <mergeCell ref="X62:X64"/>
    <mergeCell ref="AA62:AA64"/>
    <mergeCell ref="AB62:AB64"/>
    <mergeCell ref="AD62:AD64"/>
    <mergeCell ref="AG62:AG64"/>
    <mergeCell ref="AH62:AH64"/>
    <mergeCell ref="AJ62:AJ64"/>
    <mergeCell ref="P69:P70"/>
    <mergeCell ref="R69:R70"/>
    <mergeCell ref="W6:W7"/>
    <mergeCell ref="AG60:AG61"/>
    <mergeCell ref="AH60:AH61"/>
    <mergeCell ref="AD60:AD61"/>
    <mergeCell ref="AI60:AI61"/>
    <mergeCell ref="AI6:AI7"/>
    <mergeCell ref="Y6:Y7"/>
    <mergeCell ref="AC6:AC7"/>
    <mergeCell ref="AF62:AF64"/>
    <mergeCell ref="AI62:AI64"/>
    <mergeCell ref="AA6:AA7"/>
    <mergeCell ref="AB6:AB7"/>
    <mergeCell ref="K4:X4"/>
    <mergeCell ref="R5:X5"/>
    <mergeCell ref="T6:T7"/>
    <mergeCell ref="U6:U7"/>
    <mergeCell ref="V6:V7"/>
    <mergeCell ref="K6:K7"/>
    <mergeCell ref="Y4:AJ4"/>
    <mergeCell ref="AE5:AJ5"/>
    <mergeCell ref="AG6:AG7"/>
    <mergeCell ref="AH6:AH7"/>
    <mergeCell ref="AF6:AF7"/>
    <mergeCell ref="Y5:AD5"/>
    <mergeCell ref="E65:E66"/>
    <mergeCell ref="G65:G66"/>
    <mergeCell ref="D44:D47"/>
    <mergeCell ref="AJ60:AJ61"/>
    <mergeCell ref="AK44:AK47"/>
    <mergeCell ref="B48:AL48"/>
    <mergeCell ref="AJ46:AJ47"/>
    <mergeCell ref="O46:O47"/>
    <mergeCell ref="Q46:Q47"/>
    <mergeCell ref="K45:Q45"/>
    <mergeCell ref="T46:T47"/>
    <mergeCell ref="U46:U47"/>
    <mergeCell ref="V46:V47"/>
    <mergeCell ref="X46:X47"/>
    <mergeCell ref="R45:X45"/>
    <mergeCell ref="AE46:AE47"/>
    <mergeCell ref="Z46:Z47"/>
    <mergeCell ref="AC46:AC47"/>
    <mergeCell ref="E44:J45"/>
    <mergeCell ref="P46:P47"/>
    <mergeCell ref="F46:F47"/>
    <mergeCell ref="B44:B47"/>
    <mergeCell ref="C44:C47"/>
    <mergeCell ref="E46:E47"/>
    <mergeCell ref="AF46:AF47"/>
    <mergeCell ref="AI46:AI47"/>
    <mergeCell ref="K46:K47"/>
    <mergeCell ref="AD6:AD7"/>
    <mergeCell ref="J6:J7"/>
    <mergeCell ref="AG46:AG47"/>
    <mergeCell ref="AH46:AH47"/>
    <mergeCell ref="Z6:Z7"/>
    <mergeCell ref="R6:R7"/>
    <mergeCell ref="A34:J34"/>
    <mergeCell ref="A44:A47"/>
    <mergeCell ref="P6:P7"/>
    <mergeCell ref="G46:G47"/>
    <mergeCell ref="H46:H47"/>
    <mergeCell ref="H6:H7"/>
    <mergeCell ref="I6:I7"/>
    <mergeCell ref="Y44:AJ44"/>
    <mergeCell ref="Y45:AD45"/>
    <mergeCell ref="AE45:AJ45"/>
    <mergeCell ref="J46:J47"/>
    <mergeCell ref="W46:W47"/>
    <mergeCell ref="L46:L47"/>
    <mergeCell ref="R46:R47"/>
    <mergeCell ref="A4:A7"/>
    <mergeCell ref="V62:V64"/>
    <mergeCell ref="P60:P61"/>
    <mergeCell ref="R60:R61"/>
    <mergeCell ref="R65:R66"/>
    <mergeCell ref="Q62:Q64"/>
    <mergeCell ref="V60:V61"/>
    <mergeCell ref="X60:X61"/>
    <mergeCell ref="AA60:AA61"/>
    <mergeCell ref="AB60:AB61"/>
    <mergeCell ref="Y62:Y64"/>
    <mergeCell ref="O62:O64"/>
    <mergeCell ref="S67:S68"/>
    <mergeCell ref="M65:M66"/>
    <mergeCell ref="N62:N64"/>
    <mergeCell ref="U62:U64"/>
    <mergeCell ref="N60:N61"/>
    <mergeCell ref="O60:O61"/>
    <mergeCell ref="Q60:Q61"/>
    <mergeCell ref="T60:T61"/>
    <mergeCell ref="U60:U61"/>
    <mergeCell ref="P67:P68"/>
    <mergeCell ref="Q67:Q68"/>
    <mergeCell ref="T67:T68"/>
    <mergeCell ref="U67:U68"/>
    <mergeCell ref="S65:S66"/>
    <mergeCell ref="R67:R68"/>
    <mergeCell ref="W67:W68"/>
    <mergeCell ref="Y67:Y68"/>
    <mergeCell ref="Z67:Z68"/>
    <mergeCell ref="AC67:AC68"/>
    <mergeCell ref="AK71:AK72"/>
    <mergeCell ref="AK67:AK68"/>
    <mergeCell ref="AK69:AK70"/>
    <mergeCell ref="N65:N66"/>
    <mergeCell ref="O65:O66"/>
    <mergeCell ref="Q65:Q66"/>
    <mergeCell ref="T65:T66"/>
    <mergeCell ref="U65:U66"/>
    <mergeCell ref="V65:V66"/>
    <mergeCell ref="X65:X66"/>
    <mergeCell ref="AA65:AA66"/>
    <mergeCell ref="AA69:AA70"/>
    <mergeCell ref="W65:W66"/>
    <mergeCell ref="Y65:Y66"/>
    <mergeCell ref="Z65:Z66"/>
    <mergeCell ref="X67:X68"/>
    <mergeCell ref="V67:V68"/>
    <mergeCell ref="T69:T70"/>
    <mergeCell ref="U69:U70"/>
    <mergeCell ref="V69:V70"/>
    <mergeCell ref="AA67:AA68"/>
    <mergeCell ref="AB67:AB68"/>
    <mergeCell ref="AD67:AD68"/>
    <mergeCell ref="AJ67:AJ68"/>
    <mergeCell ref="AB65:AB66"/>
    <mergeCell ref="AI65:AI66"/>
    <mergeCell ref="AH65:AH66"/>
    <mergeCell ref="AC65:AC66"/>
    <mergeCell ref="AF65:AF66"/>
    <mergeCell ref="AE65:AE66"/>
    <mergeCell ref="AD65:AD66"/>
    <mergeCell ref="AG65:AG66"/>
    <mergeCell ref="AE67:AE68"/>
    <mergeCell ref="AI67:AI68"/>
    <mergeCell ref="AF67:AF68"/>
    <mergeCell ref="AG67:AG68"/>
    <mergeCell ref="AH67:AH68"/>
    <mergeCell ref="AJ65:AJ66"/>
    <mergeCell ref="AJ69:AJ70"/>
    <mergeCell ref="AA71:AA72"/>
    <mergeCell ref="AB71:AB72"/>
    <mergeCell ref="AD71:AD72"/>
    <mergeCell ref="AG71:AG72"/>
    <mergeCell ref="AH71:AH72"/>
    <mergeCell ref="AJ71:AJ72"/>
    <mergeCell ref="AB69:AB70"/>
    <mergeCell ref="AD69:AD70"/>
    <mergeCell ref="AG69:AG70"/>
    <mergeCell ref="AH69:AH70"/>
    <mergeCell ref="AI71:AI72"/>
    <mergeCell ref="AF71:AF72"/>
    <mergeCell ref="AF69:AF70"/>
    <mergeCell ref="AI69:AI70"/>
    <mergeCell ref="B74:C74"/>
    <mergeCell ref="T71:T72"/>
    <mergeCell ref="U71:U72"/>
    <mergeCell ref="V71:V72"/>
    <mergeCell ref="X71:X72"/>
    <mergeCell ref="M69:M70"/>
    <mergeCell ref="N69:N70"/>
    <mergeCell ref="O69:O70"/>
    <mergeCell ref="Q69:Q70"/>
    <mergeCell ref="D71:D72"/>
    <mergeCell ref="E71:E72"/>
    <mergeCell ref="G71:G72"/>
    <mergeCell ref="E69:E70"/>
    <mergeCell ref="F71:F72"/>
    <mergeCell ref="G69:G70"/>
    <mergeCell ref="F69:F70"/>
    <mergeCell ref="X69:X70"/>
    <mergeCell ref="S71:S72"/>
    <mergeCell ref="N71:N72"/>
    <mergeCell ref="O71:O72"/>
    <mergeCell ref="Q71:Q72"/>
    <mergeCell ref="M71:M72"/>
    <mergeCell ref="D69:D70"/>
    <mergeCell ref="H69:H70"/>
  </mergeCells>
  <phoneticPr fontId="0" type="noConversion"/>
  <printOptions horizontalCentered="1" verticalCentered="1"/>
  <pageMargins left="0.19685039370078741" right="0.19685039370078741" top="0.19685039370078741" bottom="0.19685039370078741" header="0" footer="0"/>
  <pageSetup paperSize="9" scale="49" fitToHeight="2" pageOrder="overThenDown" orientation="landscape" horizontalDpi="4294967295" verticalDpi="4294967295" r:id="rId1"/>
  <rowBreaks count="2" manualBreakCount="2">
    <brk id="39" max="37" man="1"/>
    <brk id="82" max="45" man="1"/>
  </rowBreaks>
  <colBreaks count="1" manualBreakCount="1">
    <brk id="38" max="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4</vt:i4>
      </vt:variant>
    </vt:vector>
  </HeadingPairs>
  <TitlesOfParts>
    <vt:vector size="6" baseType="lpstr">
      <vt:lpstr>Rachunkowość i audyt finansowy</vt:lpstr>
      <vt:lpstr>Bankowość i doradztwo finansowe</vt:lpstr>
      <vt:lpstr>'Bankowość i doradztwo finansowe'!Obszar_wydruku</vt:lpstr>
      <vt:lpstr>'Rachunkowość i audyt finansowy'!Obszar_wydruku</vt:lpstr>
      <vt:lpstr>'Bankowość i doradztwo finansowe'!Tytuły_wydruku</vt:lpstr>
      <vt:lpstr>'Rachunkowość i audyt finansowy'!Tytuły_wydruku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Ekon</dc:creator>
  <cp:lastModifiedBy>User</cp:lastModifiedBy>
  <cp:lastPrinted>2024-04-18T06:52:32Z</cp:lastPrinted>
  <dcterms:created xsi:type="dcterms:W3CDTF">2017-05-12T09:54:49Z</dcterms:created>
  <dcterms:modified xsi:type="dcterms:W3CDTF">2024-04-18T07:30:15Z</dcterms:modified>
</cp:coreProperties>
</file>