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filterPrivacy="1" defaultThemeVersion="124226"/>
  <xr:revisionPtr revIDLastSave="0" documentId="13_ncr:1_{D9A19B73-08D4-4F7B-ACAF-51226BACA6EB}" xr6:coauthVersionLast="36" xr6:coauthVersionMax="36" xr10:uidLastSave="{00000000-0000-0000-0000-000000000000}"/>
  <bookViews>
    <workbookView xWindow="0" yWindow="0" windowWidth="28800" windowHeight="11730" xr2:uid="{00000000-000D-0000-FFFF-FFFF00000000}"/>
  </bookViews>
  <sheets>
    <sheet name="Harmonogram studiów - wzór" sheetId="1" r:id="rId1"/>
    <sheet name="Harmonogram specjalnośc - wzór" sheetId="4" r:id="rId2"/>
  </sheets>
  <definedNames>
    <definedName name="_xlnm.Print_Area" localSheetId="0">'Harmonogram studiów - wzór'!$A$1:$AV$100</definedName>
    <definedName name="_xlnm.Print_Titles" localSheetId="0">'Harmonogram studiów - wzór'!$A:$K,'Harmonogram studiów - wzór'!$5:$9</definedName>
  </definedNames>
  <calcPr calcId="191029"/>
</workbook>
</file>

<file path=xl/calcChain.xml><?xml version="1.0" encoding="utf-8"?>
<calcChain xmlns="http://schemas.openxmlformats.org/spreadsheetml/2006/main">
  <c r="H48" i="1" l="1"/>
  <c r="D48" i="1" s="1"/>
  <c r="BW85" i="1" l="1"/>
  <c r="BV85" i="1"/>
  <c r="BV87" i="1" s="1"/>
  <c r="H83" i="1" l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AN83" i="1"/>
  <c r="AO83" i="1"/>
  <c r="AP83" i="1"/>
  <c r="AQ83" i="1"/>
  <c r="AR83" i="1"/>
  <c r="AS83" i="1"/>
  <c r="AT83" i="1"/>
  <c r="AU83" i="1"/>
  <c r="AV83" i="1"/>
  <c r="AW83" i="1"/>
  <c r="AX83" i="1"/>
  <c r="AY83" i="1"/>
  <c r="AZ83" i="1"/>
  <c r="BA83" i="1"/>
  <c r="BB83" i="1"/>
  <c r="BC83" i="1"/>
  <c r="BD83" i="1"/>
  <c r="BE83" i="1"/>
  <c r="BF83" i="1"/>
  <c r="BG83" i="1"/>
  <c r="BH83" i="1"/>
  <c r="BI83" i="1"/>
  <c r="BJ83" i="1"/>
  <c r="BK83" i="1"/>
  <c r="BL83" i="1"/>
  <c r="BM83" i="1"/>
  <c r="BN83" i="1"/>
  <c r="BO83" i="1"/>
  <c r="BP83" i="1"/>
  <c r="BQ83" i="1"/>
  <c r="BR83" i="1"/>
  <c r="BS83" i="1"/>
  <c r="BT83" i="1"/>
  <c r="BU83" i="1"/>
  <c r="E83" i="1"/>
  <c r="F83" i="1"/>
  <c r="G83" i="1"/>
  <c r="D83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E81" i="1"/>
  <c r="F81" i="1"/>
  <c r="G81" i="1"/>
  <c r="D81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D67" i="1"/>
  <c r="BU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D61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D58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E15" i="1"/>
  <c r="F15" i="1"/>
  <c r="G15" i="1"/>
  <c r="H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K86" i="1"/>
  <c r="D86" i="1"/>
  <c r="D54" i="1"/>
  <c r="D51" i="1"/>
  <c r="H49" i="1"/>
  <c r="D49" i="1"/>
  <c r="E49" i="1"/>
  <c r="F49" i="1"/>
  <c r="G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U49" i="1"/>
  <c r="AV49" i="1"/>
  <c r="AW49" i="1"/>
  <c r="AX49" i="1"/>
  <c r="AY49" i="1"/>
  <c r="AZ49" i="1"/>
  <c r="BA49" i="1"/>
  <c r="BC49" i="1"/>
  <c r="BD49" i="1"/>
  <c r="BE49" i="1"/>
  <c r="BF49" i="1"/>
  <c r="BH49" i="1"/>
  <c r="E40" i="1"/>
  <c r="F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N40" i="1"/>
  <c r="AP40" i="1"/>
  <c r="AQ40" i="1"/>
  <c r="AU40" i="1"/>
  <c r="D40" i="1"/>
  <c r="E32" i="1"/>
  <c r="F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AB32" i="1"/>
  <c r="AC32" i="1"/>
  <c r="AD32" i="1"/>
  <c r="AE32" i="1"/>
  <c r="AH32" i="1"/>
  <c r="D32" i="1"/>
  <c r="D11" i="1"/>
  <c r="I11" i="1" s="1"/>
  <c r="I15" i="1" s="1"/>
  <c r="L26" i="1"/>
  <c r="M26" i="1"/>
  <c r="N26" i="1"/>
  <c r="P26" i="1"/>
  <c r="R26" i="1"/>
  <c r="S26" i="1"/>
  <c r="V26" i="1"/>
  <c r="G26" i="1"/>
  <c r="E26" i="1"/>
  <c r="F26" i="1"/>
  <c r="D26" i="1"/>
  <c r="BP85" i="1" l="1"/>
  <c r="BP87" i="1" s="1"/>
  <c r="AT85" i="1"/>
  <c r="AT87" i="1" s="1"/>
  <c r="J85" i="1"/>
  <c r="J87" i="1" s="1"/>
  <c r="I85" i="1"/>
  <c r="I87" i="1" s="1"/>
  <c r="AK85" i="1"/>
  <c r="AK87" i="1" s="1"/>
  <c r="M85" i="1"/>
  <c r="M87" i="1" s="1"/>
  <c r="AS85" i="1"/>
  <c r="AS87" i="1" s="1"/>
  <c r="AW85" i="1"/>
  <c r="AW87" i="1" s="1"/>
  <c r="BJ85" i="1"/>
  <c r="BJ87" i="1" s="1"/>
  <c r="BA85" i="1"/>
  <c r="BA87" i="1" s="1"/>
  <c r="BM85" i="1"/>
  <c r="BM87" i="1" s="1"/>
  <c r="BF85" i="1"/>
  <c r="BF87" i="1" s="1"/>
  <c r="BE85" i="1"/>
  <c r="BE87" i="1" s="1"/>
  <c r="AG85" i="1"/>
  <c r="AG87" i="1" s="1"/>
  <c r="U85" i="1"/>
  <c r="U87" i="1" s="1"/>
  <c r="Y85" i="1"/>
  <c r="Y87" i="1" s="1"/>
  <c r="AX85" i="1"/>
  <c r="AX87" i="1" s="1"/>
  <c r="AP85" i="1"/>
  <c r="AP87" i="1" s="1"/>
  <c r="AL85" i="1"/>
  <c r="AL87" i="1" s="1"/>
  <c r="AH85" i="1"/>
  <c r="AH87" i="1" s="1"/>
  <c r="AD85" i="1"/>
  <c r="AD87" i="1" s="1"/>
  <c r="Z85" i="1"/>
  <c r="Z87" i="1" s="1"/>
  <c r="V85" i="1"/>
  <c r="V87" i="1" s="1"/>
  <c r="R85" i="1"/>
  <c r="R87" i="1" s="1"/>
  <c r="N85" i="1"/>
  <c r="N87" i="1" s="1"/>
  <c r="E85" i="1"/>
  <c r="E87" i="1" s="1"/>
  <c r="G85" i="1"/>
  <c r="G87" i="1" s="1"/>
  <c r="BT85" i="1"/>
  <c r="BT87" i="1" s="1"/>
  <c r="BQ85" i="1"/>
  <c r="BQ87" i="1" s="1"/>
  <c r="F85" i="1"/>
  <c r="F87" i="1" s="1"/>
  <c r="BS85" i="1"/>
  <c r="BS87" i="1" s="1"/>
  <c r="D15" i="1"/>
  <c r="D85" i="1" s="1"/>
  <c r="D87" i="1" s="1"/>
  <c r="BG85" i="1"/>
  <c r="BG87" i="1" s="1"/>
  <c r="BC85" i="1"/>
  <c r="BC87" i="1" s="1"/>
  <c r="AY85" i="1"/>
  <c r="AY87" i="1" s="1"/>
  <c r="AU85" i="1"/>
  <c r="AU87" i="1" s="1"/>
  <c r="AQ85" i="1"/>
  <c r="AQ87" i="1" s="1"/>
  <c r="AM85" i="1"/>
  <c r="AM87" i="1" s="1"/>
  <c r="AE85" i="1"/>
  <c r="AE87" i="1" s="1"/>
  <c r="AA85" i="1"/>
  <c r="AA87" i="1" s="1"/>
  <c r="S85" i="1"/>
  <c r="S87" i="1" s="1"/>
  <c r="O85" i="1"/>
  <c r="O87" i="1" s="1"/>
  <c r="K85" i="1"/>
  <c r="K87" i="1" s="1"/>
  <c r="BL85" i="1"/>
  <c r="BL87" i="1" s="1"/>
  <c r="BH85" i="1"/>
  <c r="BH87" i="1" s="1"/>
  <c r="BD85" i="1"/>
  <c r="BD87" i="1" s="1"/>
  <c r="AZ85" i="1"/>
  <c r="AZ87" i="1" s="1"/>
  <c r="AR85" i="1"/>
  <c r="AR87" i="1" s="1"/>
  <c r="AN85" i="1"/>
  <c r="AN87" i="1" s="1"/>
  <c r="AJ85" i="1"/>
  <c r="AJ87" i="1" s="1"/>
  <c r="AF85" i="1"/>
  <c r="AF87" i="1" s="1"/>
  <c r="AB85" i="1"/>
  <c r="AB87" i="1" s="1"/>
  <c r="X85" i="1"/>
  <c r="X87" i="1" s="1"/>
  <c r="T85" i="1"/>
  <c r="T87" i="1" s="1"/>
  <c r="P85" i="1"/>
  <c r="P87" i="1" s="1"/>
  <c r="L85" i="1"/>
  <c r="L87" i="1" s="1"/>
  <c r="H85" i="1"/>
  <c r="H87" i="1" s="1"/>
  <c r="BR85" i="1"/>
  <c r="BR87" i="1" s="1"/>
  <c r="BN85" i="1"/>
  <c r="BN87" i="1" s="1"/>
  <c r="BK85" i="1"/>
  <c r="BK87" i="1" s="1"/>
</calcChain>
</file>

<file path=xl/sharedStrings.xml><?xml version="1.0" encoding="utf-8"?>
<sst xmlns="http://schemas.openxmlformats.org/spreadsheetml/2006/main" count="344" uniqueCount="132">
  <si>
    <t>Kod przedmiotu</t>
  </si>
  <si>
    <t>Przedmiot</t>
  </si>
  <si>
    <t>I ROK</t>
  </si>
  <si>
    <t>Razem</t>
  </si>
  <si>
    <t>1 semestr</t>
  </si>
  <si>
    <t>ECTS</t>
  </si>
  <si>
    <t>2 semestr</t>
  </si>
  <si>
    <t>II ROK</t>
  </si>
  <si>
    <t>3 semestr</t>
  </si>
  <si>
    <t>4 semestr</t>
  </si>
  <si>
    <t>III ROK</t>
  </si>
  <si>
    <t>5 semestr</t>
  </si>
  <si>
    <t>6 semestr</t>
  </si>
  <si>
    <t>Przedmiot ogólnouczelniany</t>
  </si>
  <si>
    <t>Forma zajęć</t>
  </si>
  <si>
    <t>L.p.</t>
  </si>
  <si>
    <t>IV ROK</t>
  </si>
  <si>
    <t>V ROK</t>
  </si>
  <si>
    <t>7 semestr</t>
  </si>
  <si>
    <t>8 semestr</t>
  </si>
  <si>
    <t>9 semestr</t>
  </si>
  <si>
    <t>10 semestr</t>
  </si>
  <si>
    <t>Harmonogram studiów</t>
  </si>
  <si>
    <t>Realizacja od roku akademickiego …../…..</t>
  </si>
  <si>
    <t>Przedmioty ogólne</t>
  </si>
  <si>
    <t>Przedmioty podstawowe</t>
  </si>
  <si>
    <t>Przedmioty specjalnościowe</t>
  </si>
  <si>
    <t>Praktyka zawodowa</t>
  </si>
  <si>
    <t>Ogółem:</t>
  </si>
  <si>
    <t>Przedmioty specjalnościowe do wyboru</t>
  </si>
  <si>
    <t>Ustalono na posiedzeniu Rady Dydaktycznej w dniu ……..</t>
  </si>
  <si>
    <t>…………………………………….</t>
  </si>
  <si>
    <t>Dziekan Kolegium</t>
  </si>
  <si>
    <t>………………………………………………………</t>
  </si>
  <si>
    <t>Stwierdza się zgodnośc z programem studiów</t>
  </si>
  <si>
    <t>podpis pracownika dziekantu</t>
  </si>
  <si>
    <t>12 semestr</t>
  </si>
  <si>
    <t>11 semestr</t>
  </si>
  <si>
    <t>Razem przedmioty:</t>
  </si>
  <si>
    <t>wykłady</t>
  </si>
  <si>
    <t>forma</t>
  </si>
  <si>
    <t>Kierunek ………………………………………………………… Poziom studiów ………………………………………….. Profil ………………………………………… Forma studiów ……………………………</t>
  </si>
  <si>
    <t>Punkty ECTS powiązane z: działalnością naukową/ kształtowaniem umiejętności praktycznych</t>
  </si>
  <si>
    <t>praktyki zawodowe</t>
  </si>
  <si>
    <t xml:space="preserve">forma </t>
  </si>
  <si>
    <t>forma zaliczenia</t>
  </si>
  <si>
    <t xml:space="preserve">Łączna liczba punktów ECTS </t>
  </si>
  <si>
    <t>lektoraty j. obcych</t>
  </si>
  <si>
    <t>zajęcia z wych. fiz.</t>
  </si>
  <si>
    <t>specjalność / ścieżka kształcenia ……</t>
  </si>
  <si>
    <t>VI ROK</t>
  </si>
  <si>
    <t>ćwiczenia</t>
  </si>
  <si>
    <t>konwersatoria</t>
  </si>
  <si>
    <t>seminarium</t>
  </si>
  <si>
    <t>Realizacja od roku akademickiego 2023/2024</t>
  </si>
  <si>
    <t xml:space="preserve">Język obcy nowożytny </t>
  </si>
  <si>
    <t>ZO</t>
  </si>
  <si>
    <t xml:space="preserve">Szkolenie BHP - 4 godz. </t>
  </si>
  <si>
    <t>Wstęp do prawoznawstwa (b.n.)*</t>
  </si>
  <si>
    <t>Historia doktryn polityczno-prawnych (b.n.)</t>
  </si>
  <si>
    <t>Prawo własności intelektualnej</t>
  </si>
  <si>
    <t xml:space="preserve">Logika dla prawników </t>
  </si>
  <si>
    <t>Łacińska terminologia prawnicza (Latin Legal Terminology**) (b.n.)</t>
  </si>
  <si>
    <t>Historia prawa sądowego (bn)</t>
  </si>
  <si>
    <t>Organy i korporacje ochrony prawa  (b.n.)</t>
  </si>
  <si>
    <t>Prawo rzymskie (b.n.)</t>
  </si>
  <si>
    <t>Prawa człowieka w Polsce (b.n.)</t>
  </si>
  <si>
    <t>Teoria i filozofia prawa (b.n.)</t>
  </si>
  <si>
    <t>Technologie informacyjne</t>
  </si>
  <si>
    <t>E</t>
  </si>
  <si>
    <t>Z</t>
  </si>
  <si>
    <t>Prawo konstytucyjne (b.n.)</t>
  </si>
  <si>
    <t>Prawo karne (b.n.)</t>
  </si>
  <si>
    <t>Prawo administracyjne (b.n.)</t>
  </si>
  <si>
    <t>Prawo cywilne - część ogólna, prawo rzeczowe (b.n.)</t>
  </si>
  <si>
    <t>Prawo Unii Europejskiej (b.n.)</t>
  </si>
  <si>
    <t>Postępowanie karne (bn)</t>
  </si>
  <si>
    <t>Postępowanie karne- część praktyczna (b.n.)</t>
  </si>
  <si>
    <t>Prawo międzynarodowe publiczne (b.n.)</t>
  </si>
  <si>
    <t>Prawo zobowiązań (b.n.)</t>
  </si>
  <si>
    <t>Prawo finansów publicznych (b.n.)</t>
  </si>
  <si>
    <t>Publiczne prawo gospodarcze (b.n.)</t>
  </si>
  <si>
    <t>Prawo rodzinne (b.n.)</t>
  </si>
  <si>
    <t>Postępowanie cywilne (b.n.)</t>
  </si>
  <si>
    <t>Postępowanie egzekucyjne w sprawach cywilnych (b.n.)</t>
  </si>
  <si>
    <t>Prawo pracy (b.n.)</t>
  </si>
  <si>
    <t>Prawo handlowe (b.n.)</t>
  </si>
  <si>
    <t xml:space="preserve">Postępowanie administracyjne (b.n.)               </t>
  </si>
  <si>
    <t>Postępowanie egzekucyjne w administracji (b.n.)</t>
  </si>
  <si>
    <t>Prawo spadkowe (b.n.)</t>
  </si>
  <si>
    <t>Seminarium magisterskie</t>
  </si>
  <si>
    <t xml:space="preserve">Etyka lub Prawo wyznaniowe </t>
  </si>
  <si>
    <t>Nauka legislacji lub Prawo partii politycznych</t>
  </si>
  <si>
    <t>Porównawcze prawo konstytucyjne lub Formy demokracji bezpośredniej</t>
  </si>
  <si>
    <t>Kryminalistyka lub Ekspertyza kryminalistyczna</t>
  </si>
  <si>
    <t>Prawo wykroczeń lub Międzynarodowe prawo karne</t>
  </si>
  <si>
    <t>Retoryka prawnicza lub Erystyka prawnicza</t>
  </si>
  <si>
    <t>Prawo kosmiczne lub Międzynarodowe prawo lotnicze</t>
  </si>
  <si>
    <t>Reglamentacja działalności lotniczej lub Prawo lotnicze gospodarcze</t>
  </si>
  <si>
    <t>Przedmioty fakultatywne: Panel lotniczy - 
Student wybiera 5 przedmitów (po jednym przedmiocie z grupy)</t>
  </si>
  <si>
    <t>Przedmioty fakultatywne - 
student wybiera 3 przedmioty (po jednym przedmiocie z grupy)</t>
  </si>
  <si>
    <t>Przedmioty fakultatywne - 
student wybiera 2 przedmioty (po jednym przedmiocie z grupy)</t>
  </si>
  <si>
    <t>Prawnokarne aspekty incydentów lotniczych lub 
Odpowiedzialność karna za przestępstwa w ruchu lotniczym</t>
  </si>
  <si>
    <t>Cywilnoprawne aspekty prawa lotniczego lub 
Odpowiedzialność przewoźnika lotniczego</t>
  </si>
  <si>
    <t>Prawo celne lub Prawo podatkowe</t>
  </si>
  <si>
    <t>Prawo dyplomatyczne i konsularne lub System ochrony prawa UE</t>
  </si>
  <si>
    <t>Kryminologia lub Profilowanie kryminalne</t>
  </si>
  <si>
    <t>Nauka administracji lub Prawo organizacji pozarządowych</t>
  </si>
  <si>
    <t>Postępowanie nieprocesowe lub Prawo upadłościowe</t>
  </si>
  <si>
    <t>Prawo medyczne lub Prawo ochrony środowiska</t>
  </si>
  <si>
    <t>Systemy ustrojowe państw postradzieckich lub 
Współczesne ustroje państw europejskich</t>
  </si>
  <si>
    <t>Prawo parlamentarne lub Ochrona danych osobowych</t>
  </si>
  <si>
    <t>Prawo wyborcze i referendalne lub 
Orzecznictwo Trybunału Konstytucyjnego</t>
  </si>
  <si>
    <t>Ubezpieczenia społeczne lub Europejskie prawo pracy</t>
  </si>
  <si>
    <t>Prawo konkurencji lub Prawo papierów wartościowych</t>
  </si>
  <si>
    <t>Wybrane zagadnienia części szczególnej prawa karnego lub Prawo karne skarbowe</t>
  </si>
  <si>
    <t>Prawo amerykańskie (American Legal System***) lub 
Tradycje europejskiego prawa prywatnego</t>
  </si>
  <si>
    <t>Przedmioty fakultatywne: Panel aplikacyjny 
Student wybiera 1 przedmiot</t>
  </si>
  <si>
    <t>Aplikacja radcowska – prawo i praktyka lub
Aplikacja adwokacka – prawo i praktyka lub
Aplikacja sędziowska – prawo i praktyka  lub
Aplikacja prokuratorska – prawo i praktyka lub
Aplikacja notarialna – prawo i praktyka lub
Aplikacja komornicza – prawo i praktyka lub
Ścieżka urzędnicza lub
Ścieżka legislacyjna lub
Doradztwo podatkowe lub
Sądowe i pozasądowe ekspertyzy kryminalistyczne lub Medycyna sądowa****</t>
  </si>
  <si>
    <t>Przedmioty fakultatywne: Panel pism procesowych 
Student wybiera 1 przedmiot</t>
  </si>
  <si>
    <t>Prawo cywilne lub
Prawo rodzinne
Prawo karne lub
Prawo administracyjne lub
Prawo konstytucyjne i praw człowieka lub
Prawo pracy i ubezpieczenia społeczne lub 
Klinika prawa</t>
  </si>
  <si>
    <t>Przedmioty fakultatywne: 
Student wybiera 13 przedmitów (po jednym przedmiocie z grupy)</t>
  </si>
  <si>
    <t>Ustrój samorządu terytorialnego lub 
Postępowanie sądowo-administracyjne</t>
  </si>
  <si>
    <t>Prawo pasażera linii lotniczych lub Prawa pasażera w UE</t>
  </si>
  <si>
    <t xml:space="preserve">**** Medycyna sądowa - forma zajęć wykład </t>
  </si>
  <si>
    <t>*** Możliwość wyboru jednej grupy z językiem angielskim jako wykładowym.</t>
  </si>
  <si>
    <t>** Możliwość wyboru jednej grupy z językiem angielskim jako wykładowym.</t>
  </si>
  <si>
    <t xml:space="preserve">* b.n. Zajęcia związane z prowadzoną działalnością naukową w dyscyplinie, do której przyporządkowany jest kierunek </t>
  </si>
  <si>
    <t>Kierunek: Prawo     Poziom studiów: jednolite magisterskie      Profil: ogólnoakademicki      Forma studiów: niestacjonarne</t>
  </si>
  <si>
    <t>Szkolenie biblioteczne w formie e-learning w I semestrze</t>
  </si>
  <si>
    <t>Przedmioty fakultatywne - student wybiera 2 przedmioty (po jednym przedmiocie z grupy)</t>
  </si>
  <si>
    <t>Ustalono na posiedzeniu Rady Dydaktycznej KNS w dniu 4 września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</si>
</sst>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C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5" fillId="0" borderId="2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 textRotation="90" wrapText="1"/>
    </xf>
    <xf numFmtId="0" fontId="6" fillId="0" borderId="8" xfId="0" applyFont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7" fillId="0" borderId="0" xfId="0" applyFont="1" applyAlignment="1">
      <alignment vertical="center"/>
    </xf>
    <xf numFmtId="0" fontId="2" fillId="2" borderId="21" xfId="0" applyFont="1" applyFill="1" applyBorder="1" applyAlignment="1">
      <alignment horizontal="left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5" fillId="0" borderId="2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center" vertical="center" textRotation="90" wrapText="1"/>
    </xf>
    <xf numFmtId="0" fontId="5" fillId="0" borderId="8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8" fillId="0" borderId="4" xfId="0" applyFont="1" applyFill="1" applyBorder="1" applyAlignment="1">
      <alignment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textRotation="90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textRotation="90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textRotation="90" wrapText="1"/>
    </xf>
    <xf numFmtId="0" fontId="2" fillId="0" borderId="4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textRotation="90" wrapText="1"/>
    </xf>
    <xf numFmtId="49" fontId="4" fillId="0" borderId="7" xfId="0" applyNumberFormat="1" applyFont="1" applyFill="1" applyBorder="1" applyAlignment="1">
      <alignment horizontal="center" vertical="center" textRotation="90" wrapText="1"/>
    </xf>
    <xf numFmtId="0" fontId="4" fillId="0" borderId="7" xfId="0" applyFont="1" applyFill="1" applyBorder="1" applyAlignment="1">
      <alignment horizontal="center" vertical="center" textRotation="90" wrapText="1"/>
    </xf>
    <xf numFmtId="0" fontId="4" fillId="0" borderId="20" xfId="0" applyFont="1" applyFill="1" applyBorder="1" applyAlignment="1">
      <alignment horizontal="center" vertical="center" textRotation="90" wrapText="1"/>
    </xf>
    <xf numFmtId="49" fontId="4" fillId="0" borderId="19" xfId="0" applyNumberFormat="1" applyFont="1" applyFill="1" applyBorder="1" applyAlignment="1">
      <alignment horizontal="center" vertical="center" textRotation="90" wrapText="1"/>
    </xf>
    <xf numFmtId="49" fontId="4" fillId="0" borderId="54" xfId="0" applyNumberFormat="1" applyFont="1" applyFill="1" applyBorder="1" applyAlignment="1">
      <alignment horizontal="center" vertical="center" textRotation="90" wrapText="1"/>
    </xf>
    <xf numFmtId="0" fontId="4" fillId="0" borderId="43" xfId="0" applyFont="1" applyFill="1" applyBorder="1" applyAlignment="1">
      <alignment horizontal="center" vertical="center" textRotation="90" wrapText="1"/>
    </xf>
    <xf numFmtId="0" fontId="4" fillId="0" borderId="25" xfId="0" applyFont="1" applyFill="1" applyBorder="1" applyAlignment="1">
      <alignment horizontal="center" vertical="center" textRotation="90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vertical="center" wrapText="1"/>
    </xf>
    <xf numFmtId="0" fontId="1" fillId="0" borderId="28" xfId="0" applyFont="1" applyFill="1" applyBorder="1" applyAlignment="1">
      <alignment vertical="center" wrapText="1"/>
    </xf>
    <xf numFmtId="0" fontId="1" fillId="0" borderId="4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102"/>
  <sheetViews>
    <sheetView tabSelected="1" zoomScale="85" zoomScaleNormal="85" zoomScalePageLayoutView="25" workbookViewId="0">
      <pane xSplit="3" ySplit="10" topLeftCell="D11" activePane="bottomRight" state="frozen"/>
      <selection pane="topRight" activeCell="D1" sqref="D1"/>
      <selection pane="bottomLeft" activeCell="A14" sqref="A14"/>
      <selection pane="bottomRight" activeCell="A67" sqref="A67:BW103"/>
    </sheetView>
  </sheetViews>
  <sheetFormatPr defaultRowHeight="12.75" x14ac:dyDescent="0.25"/>
  <cols>
    <col min="1" max="1" width="4.140625" style="83" customWidth="1"/>
    <col min="2" max="2" width="7.7109375" style="83" customWidth="1"/>
    <col min="3" max="3" width="61.5703125" style="106" bestFit="1" customWidth="1"/>
    <col min="4" max="4" width="6" style="83" customWidth="1"/>
    <col min="5" max="5" width="5.140625" style="83" customWidth="1"/>
    <col min="6" max="6" width="4" style="83" customWidth="1"/>
    <col min="7" max="7" width="4.28515625" style="83" customWidth="1"/>
    <col min="8" max="8" width="4.140625" style="83" customWidth="1"/>
    <col min="9" max="9" width="4.28515625" style="83" customWidth="1"/>
    <col min="10" max="10" width="3.140625" style="83" customWidth="1"/>
    <col min="11" max="11" width="4" style="83" customWidth="1"/>
    <col min="12" max="12" width="4.28515625" style="83" customWidth="1"/>
    <col min="13" max="16" width="3.140625" style="83" customWidth="1"/>
    <col min="17" max="17" width="4.140625" style="83" customWidth="1"/>
    <col min="18" max="18" width="4.28515625" style="83" customWidth="1"/>
    <col min="19" max="19" width="4.7109375" style="83" customWidth="1"/>
    <col min="20" max="22" width="3.140625" style="83" customWidth="1"/>
    <col min="23" max="23" width="4.7109375" style="83" customWidth="1"/>
    <col min="24" max="24" width="4.42578125" style="83" customWidth="1"/>
    <col min="25" max="25" width="4.28515625" style="83" customWidth="1"/>
    <col min="26" max="28" width="3.140625" style="83" customWidth="1"/>
    <col min="29" max="29" width="4.7109375" style="83" customWidth="1"/>
    <col min="30" max="30" width="4" style="83" customWidth="1"/>
    <col min="31" max="31" width="4.28515625" style="83" customWidth="1"/>
    <col min="32" max="34" width="3.140625" style="83" customWidth="1"/>
    <col min="35" max="35" width="4.42578125" style="83" customWidth="1"/>
    <col min="36" max="36" width="4.5703125" style="83" customWidth="1"/>
    <col min="37" max="37" width="4" style="83" customWidth="1"/>
    <col min="38" max="40" width="3.140625" style="83" customWidth="1"/>
    <col min="41" max="41" width="4" style="83" customWidth="1"/>
    <col min="42" max="47" width="3.140625" style="83" customWidth="1"/>
    <col min="48" max="48" width="5.85546875" style="83" customWidth="1"/>
    <col min="49" max="49" width="4.140625" style="83" customWidth="1"/>
    <col min="50" max="50" width="4" style="83" customWidth="1"/>
    <col min="51" max="53" width="3.140625" style="83" customWidth="1"/>
    <col min="54" max="54" width="3.85546875" style="83" customWidth="1"/>
    <col min="55" max="60" width="3.140625" style="83" customWidth="1"/>
    <col min="61" max="61" width="5.7109375" style="83" customWidth="1"/>
    <col min="62" max="63" width="3.140625" style="83" customWidth="1"/>
    <col min="64" max="64" width="3.85546875" style="83" customWidth="1"/>
    <col min="65" max="66" width="3.140625" style="83" customWidth="1"/>
    <col min="67" max="67" width="4" style="83" customWidth="1"/>
    <col min="68" max="72" width="3.140625" style="83" customWidth="1"/>
    <col min="73" max="73" width="5.7109375" style="83" customWidth="1"/>
    <col min="74" max="75" width="7.28515625" style="83" customWidth="1"/>
    <col min="76" max="16384" width="9.140625" style="83"/>
  </cols>
  <sheetData>
    <row r="1" spans="1:79" x14ac:dyDescent="0.25">
      <c r="A1" s="78" t="s">
        <v>22</v>
      </c>
      <c r="B1" s="79"/>
      <c r="C1" s="79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1"/>
      <c r="BX1" s="82"/>
    </row>
    <row r="2" spans="1:79" ht="15" x14ac:dyDescent="0.25">
      <c r="A2" s="84" t="s">
        <v>128</v>
      </c>
      <c r="B2" s="85"/>
      <c r="C2" s="85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108"/>
      <c r="W2" s="86"/>
      <c r="X2" s="86"/>
      <c r="Y2" s="86"/>
      <c r="Z2" s="86"/>
      <c r="AA2" s="108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7"/>
      <c r="BX2" s="82"/>
    </row>
    <row r="3" spans="1:79" x14ac:dyDescent="0.25">
      <c r="A3" s="84" t="s">
        <v>54</v>
      </c>
      <c r="B3" s="85"/>
      <c r="C3" s="85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7"/>
      <c r="BX3" s="82"/>
    </row>
    <row r="4" spans="1:79" ht="13.5" thickBot="1" x14ac:dyDescent="0.3">
      <c r="A4" s="88"/>
      <c r="B4" s="89"/>
      <c r="C4" s="89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1"/>
      <c r="BX4" s="82"/>
    </row>
    <row r="5" spans="1:79" s="93" customFormat="1" ht="15.75" customHeight="1" x14ac:dyDescent="0.25">
      <c r="A5" s="109" t="s">
        <v>15</v>
      </c>
      <c r="B5" s="110" t="s">
        <v>0</v>
      </c>
      <c r="C5" s="109" t="s">
        <v>1</v>
      </c>
      <c r="D5" s="111" t="s">
        <v>14</v>
      </c>
      <c r="E5" s="112"/>
      <c r="F5" s="112"/>
      <c r="G5" s="112"/>
      <c r="H5" s="112"/>
      <c r="I5" s="112"/>
      <c r="J5" s="112"/>
      <c r="K5" s="113"/>
      <c r="L5" s="111" t="s">
        <v>2</v>
      </c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3"/>
      <c r="X5" s="111" t="s">
        <v>7</v>
      </c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3"/>
      <c r="AJ5" s="111" t="s">
        <v>10</v>
      </c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3"/>
      <c r="AW5" s="111" t="s">
        <v>16</v>
      </c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3"/>
      <c r="BJ5" s="111" t="s">
        <v>17</v>
      </c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3"/>
      <c r="BV5" s="114" t="s">
        <v>46</v>
      </c>
      <c r="BW5" s="114" t="s">
        <v>42</v>
      </c>
      <c r="BX5" s="92"/>
      <c r="CA5" s="92"/>
    </row>
    <row r="6" spans="1:79" s="93" customFormat="1" ht="8.25" customHeight="1" x14ac:dyDescent="0.25">
      <c r="A6" s="115"/>
      <c r="B6" s="116"/>
      <c r="C6" s="115"/>
      <c r="D6" s="117"/>
      <c r="E6" s="118"/>
      <c r="F6" s="118"/>
      <c r="G6" s="118"/>
      <c r="H6" s="118"/>
      <c r="I6" s="118"/>
      <c r="J6" s="118"/>
      <c r="K6" s="119"/>
      <c r="L6" s="117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9"/>
      <c r="X6" s="117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9"/>
      <c r="AJ6" s="117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9"/>
      <c r="AW6" s="117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9"/>
      <c r="BJ6" s="117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9"/>
      <c r="BV6" s="120"/>
      <c r="BW6" s="120"/>
      <c r="BX6" s="92"/>
    </row>
    <row r="7" spans="1:79" s="93" customFormat="1" ht="15.75" customHeight="1" x14ac:dyDescent="0.25">
      <c r="A7" s="115"/>
      <c r="B7" s="116"/>
      <c r="C7" s="115"/>
      <c r="D7" s="117"/>
      <c r="E7" s="118"/>
      <c r="F7" s="118"/>
      <c r="G7" s="118"/>
      <c r="H7" s="118"/>
      <c r="I7" s="118"/>
      <c r="J7" s="118"/>
      <c r="K7" s="119"/>
      <c r="L7" s="117" t="s">
        <v>4</v>
      </c>
      <c r="M7" s="118"/>
      <c r="N7" s="118"/>
      <c r="O7" s="118"/>
      <c r="P7" s="118"/>
      <c r="Q7" s="118"/>
      <c r="R7" s="118" t="s">
        <v>6</v>
      </c>
      <c r="S7" s="118"/>
      <c r="T7" s="118"/>
      <c r="U7" s="118"/>
      <c r="V7" s="118"/>
      <c r="W7" s="119"/>
      <c r="X7" s="117" t="s">
        <v>8</v>
      </c>
      <c r="Y7" s="118"/>
      <c r="Z7" s="118"/>
      <c r="AA7" s="118"/>
      <c r="AB7" s="118"/>
      <c r="AC7" s="118"/>
      <c r="AD7" s="118" t="s">
        <v>9</v>
      </c>
      <c r="AE7" s="118"/>
      <c r="AF7" s="118"/>
      <c r="AG7" s="118"/>
      <c r="AH7" s="118"/>
      <c r="AI7" s="119"/>
      <c r="AJ7" s="117" t="s">
        <v>11</v>
      </c>
      <c r="AK7" s="118"/>
      <c r="AL7" s="118"/>
      <c r="AM7" s="118"/>
      <c r="AN7" s="118"/>
      <c r="AO7" s="118"/>
      <c r="AP7" s="118" t="s">
        <v>12</v>
      </c>
      <c r="AQ7" s="118"/>
      <c r="AR7" s="118"/>
      <c r="AS7" s="118"/>
      <c r="AT7" s="118"/>
      <c r="AU7" s="118"/>
      <c r="AV7" s="119"/>
      <c r="AW7" s="117" t="s">
        <v>18</v>
      </c>
      <c r="AX7" s="118"/>
      <c r="AY7" s="118"/>
      <c r="AZ7" s="118"/>
      <c r="BA7" s="118"/>
      <c r="BB7" s="118"/>
      <c r="BC7" s="118" t="s">
        <v>19</v>
      </c>
      <c r="BD7" s="118"/>
      <c r="BE7" s="118"/>
      <c r="BF7" s="118"/>
      <c r="BG7" s="118"/>
      <c r="BH7" s="118"/>
      <c r="BI7" s="119"/>
      <c r="BJ7" s="117" t="s">
        <v>20</v>
      </c>
      <c r="BK7" s="118"/>
      <c r="BL7" s="118"/>
      <c r="BM7" s="118"/>
      <c r="BN7" s="118"/>
      <c r="BO7" s="118"/>
      <c r="BP7" s="118" t="s">
        <v>21</v>
      </c>
      <c r="BQ7" s="118"/>
      <c r="BR7" s="118"/>
      <c r="BS7" s="118"/>
      <c r="BT7" s="118"/>
      <c r="BU7" s="119"/>
      <c r="BV7" s="120"/>
      <c r="BW7" s="120"/>
    </row>
    <row r="8" spans="1:79" s="93" customFormat="1" ht="9" customHeight="1" thickBot="1" x14ac:dyDescent="0.3">
      <c r="A8" s="115"/>
      <c r="B8" s="116"/>
      <c r="C8" s="115"/>
      <c r="D8" s="121"/>
      <c r="E8" s="122"/>
      <c r="F8" s="122"/>
      <c r="G8" s="122"/>
      <c r="H8" s="122"/>
      <c r="I8" s="122"/>
      <c r="J8" s="122"/>
      <c r="K8" s="123"/>
      <c r="L8" s="121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3"/>
      <c r="X8" s="121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3"/>
      <c r="AJ8" s="121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3"/>
      <c r="AW8" s="121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3"/>
      <c r="BJ8" s="121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3"/>
      <c r="BV8" s="120"/>
      <c r="BW8" s="120"/>
    </row>
    <row r="9" spans="1:79" s="93" customFormat="1" ht="93" customHeight="1" thickBot="1" x14ac:dyDescent="0.3">
      <c r="A9" s="124"/>
      <c r="B9" s="125"/>
      <c r="C9" s="126"/>
      <c r="D9" s="127" t="s">
        <v>3</v>
      </c>
      <c r="E9" s="128" t="s">
        <v>39</v>
      </c>
      <c r="F9" s="129" t="s">
        <v>51</v>
      </c>
      <c r="G9" s="129" t="s">
        <v>52</v>
      </c>
      <c r="H9" s="129" t="s">
        <v>53</v>
      </c>
      <c r="I9" s="129" t="s">
        <v>47</v>
      </c>
      <c r="J9" s="129" t="s">
        <v>48</v>
      </c>
      <c r="K9" s="130" t="s">
        <v>43</v>
      </c>
      <c r="L9" s="131" t="s">
        <v>39</v>
      </c>
      <c r="M9" s="129" t="s">
        <v>51</v>
      </c>
      <c r="N9" s="129" t="s">
        <v>52</v>
      </c>
      <c r="O9" s="129" t="s">
        <v>47</v>
      </c>
      <c r="P9" s="129" t="s">
        <v>5</v>
      </c>
      <c r="Q9" s="130" t="s">
        <v>45</v>
      </c>
      <c r="R9" s="131" t="s">
        <v>39</v>
      </c>
      <c r="S9" s="129" t="s">
        <v>51</v>
      </c>
      <c r="T9" s="129" t="s">
        <v>52</v>
      </c>
      <c r="U9" s="129" t="s">
        <v>47</v>
      </c>
      <c r="V9" s="129" t="s">
        <v>5</v>
      </c>
      <c r="W9" s="130" t="s">
        <v>45</v>
      </c>
      <c r="X9" s="131" t="s">
        <v>39</v>
      </c>
      <c r="Y9" s="129" t="s">
        <v>51</v>
      </c>
      <c r="Z9" s="129" t="s">
        <v>52</v>
      </c>
      <c r="AA9" s="129" t="s">
        <v>47</v>
      </c>
      <c r="AB9" s="129" t="s">
        <v>5</v>
      </c>
      <c r="AC9" s="130" t="s">
        <v>45</v>
      </c>
      <c r="AD9" s="131" t="s">
        <v>39</v>
      </c>
      <c r="AE9" s="129" t="s">
        <v>51</v>
      </c>
      <c r="AF9" s="129" t="s">
        <v>52</v>
      </c>
      <c r="AG9" s="129" t="s">
        <v>47</v>
      </c>
      <c r="AH9" s="129" t="s">
        <v>5</v>
      </c>
      <c r="AI9" s="130" t="s">
        <v>45</v>
      </c>
      <c r="AJ9" s="131" t="s">
        <v>39</v>
      </c>
      <c r="AK9" s="129" t="s">
        <v>51</v>
      </c>
      <c r="AL9" s="129" t="s">
        <v>52</v>
      </c>
      <c r="AM9" s="129" t="s">
        <v>47</v>
      </c>
      <c r="AN9" s="129" t="s">
        <v>5</v>
      </c>
      <c r="AO9" s="130" t="s">
        <v>45</v>
      </c>
      <c r="AP9" s="132" t="s">
        <v>39</v>
      </c>
      <c r="AQ9" s="129" t="s">
        <v>51</v>
      </c>
      <c r="AR9" s="129" t="s">
        <v>52</v>
      </c>
      <c r="AS9" s="129" t="s">
        <v>47</v>
      </c>
      <c r="AT9" s="129" t="s">
        <v>43</v>
      </c>
      <c r="AU9" s="129" t="s">
        <v>5</v>
      </c>
      <c r="AV9" s="130" t="s">
        <v>45</v>
      </c>
      <c r="AW9" s="131" t="s">
        <v>39</v>
      </c>
      <c r="AX9" s="129" t="s">
        <v>51</v>
      </c>
      <c r="AY9" s="129" t="s">
        <v>52</v>
      </c>
      <c r="AZ9" s="129" t="s">
        <v>53</v>
      </c>
      <c r="BA9" s="129" t="s">
        <v>5</v>
      </c>
      <c r="BB9" s="130" t="s">
        <v>45</v>
      </c>
      <c r="BC9" s="131" t="s">
        <v>39</v>
      </c>
      <c r="BD9" s="129" t="s">
        <v>51</v>
      </c>
      <c r="BE9" s="129" t="s">
        <v>52</v>
      </c>
      <c r="BF9" s="129" t="s">
        <v>53</v>
      </c>
      <c r="BG9" s="129" t="s">
        <v>43</v>
      </c>
      <c r="BH9" s="129" t="s">
        <v>5</v>
      </c>
      <c r="BI9" s="130" t="s">
        <v>45</v>
      </c>
      <c r="BJ9" s="131" t="s">
        <v>39</v>
      </c>
      <c r="BK9" s="129" t="s">
        <v>51</v>
      </c>
      <c r="BL9" s="129" t="s">
        <v>52</v>
      </c>
      <c r="BM9" s="129" t="s">
        <v>53</v>
      </c>
      <c r="BN9" s="129" t="s">
        <v>5</v>
      </c>
      <c r="BO9" s="130" t="s">
        <v>45</v>
      </c>
      <c r="BP9" s="131" t="s">
        <v>39</v>
      </c>
      <c r="BQ9" s="129" t="s">
        <v>51</v>
      </c>
      <c r="BR9" s="129" t="s">
        <v>52</v>
      </c>
      <c r="BS9" s="129" t="s">
        <v>53</v>
      </c>
      <c r="BT9" s="129" t="s">
        <v>5</v>
      </c>
      <c r="BU9" s="130" t="s">
        <v>45</v>
      </c>
      <c r="BV9" s="133"/>
      <c r="BW9" s="134"/>
    </row>
    <row r="10" spans="1:79" ht="18" customHeight="1" thickBot="1" x14ac:dyDescent="0.3">
      <c r="A10" s="135" t="s">
        <v>24</v>
      </c>
      <c r="B10" s="136"/>
      <c r="C10" s="136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137"/>
      <c r="BK10" s="137"/>
      <c r="BL10" s="137"/>
      <c r="BM10" s="137"/>
      <c r="BN10" s="137"/>
      <c r="BO10" s="137"/>
      <c r="BP10" s="137"/>
      <c r="BQ10" s="137"/>
      <c r="BR10" s="137"/>
      <c r="BS10" s="137"/>
      <c r="BT10" s="137"/>
      <c r="BU10" s="137"/>
      <c r="BV10" s="137"/>
      <c r="BW10" s="138"/>
      <c r="BX10" s="82"/>
    </row>
    <row r="11" spans="1:79" ht="15.75" customHeight="1" x14ac:dyDescent="0.25">
      <c r="A11" s="139">
        <v>1</v>
      </c>
      <c r="B11" s="139"/>
      <c r="C11" s="140" t="s">
        <v>55</v>
      </c>
      <c r="D11" s="141">
        <f>O11+U11+AA11+AG11+AM11+AS11</f>
        <v>108</v>
      </c>
      <c r="E11" s="142"/>
      <c r="F11" s="142"/>
      <c r="G11" s="142"/>
      <c r="H11" s="142"/>
      <c r="I11" s="142">
        <f>D11</f>
        <v>108</v>
      </c>
      <c r="J11" s="142"/>
      <c r="K11" s="143"/>
      <c r="L11" s="141"/>
      <c r="M11" s="142"/>
      <c r="N11" s="142"/>
      <c r="O11" s="142">
        <v>18</v>
      </c>
      <c r="P11" s="142">
        <v>2</v>
      </c>
      <c r="Q11" s="143" t="s">
        <v>56</v>
      </c>
      <c r="R11" s="141"/>
      <c r="S11" s="142"/>
      <c r="T11" s="142"/>
      <c r="U11" s="142">
        <v>18</v>
      </c>
      <c r="V11" s="142">
        <v>2</v>
      </c>
      <c r="W11" s="143" t="s">
        <v>56</v>
      </c>
      <c r="X11" s="141"/>
      <c r="Y11" s="142"/>
      <c r="Z11" s="142"/>
      <c r="AA11" s="142">
        <v>18</v>
      </c>
      <c r="AB11" s="142">
        <v>2</v>
      </c>
      <c r="AC11" s="143" t="s">
        <v>56</v>
      </c>
      <c r="AD11" s="141"/>
      <c r="AE11" s="142"/>
      <c r="AF11" s="142"/>
      <c r="AG11" s="142">
        <v>18</v>
      </c>
      <c r="AH11" s="142">
        <v>2</v>
      </c>
      <c r="AI11" s="143" t="s">
        <v>56</v>
      </c>
      <c r="AJ11" s="141"/>
      <c r="AK11" s="142"/>
      <c r="AL11" s="142"/>
      <c r="AM11" s="142">
        <v>18</v>
      </c>
      <c r="AN11" s="142">
        <v>2</v>
      </c>
      <c r="AO11" s="143" t="s">
        <v>56</v>
      </c>
      <c r="AP11" s="141"/>
      <c r="AQ11" s="142"/>
      <c r="AR11" s="142"/>
      <c r="AS11" s="142">
        <v>18</v>
      </c>
      <c r="AT11" s="142"/>
      <c r="AU11" s="142">
        <v>2</v>
      </c>
      <c r="AV11" s="143" t="s">
        <v>56</v>
      </c>
      <c r="AW11" s="141"/>
      <c r="AX11" s="142"/>
      <c r="AY11" s="142"/>
      <c r="AZ11" s="142"/>
      <c r="BA11" s="142"/>
      <c r="BB11" s="143"/>
      <c r="BC11" s="141"/>
      <c r="BD11" s="142"/>
      <c r="BE11" s="142"/>
      <c r="BF11" s="142"/>
      <c r="BG11" s="142"/>
      <c r="BH11" s="142"/>
      <c r="BI11" s="143"/>
      <c r="BJ11" s="141"/>
      <c r="BK11" s="142"/>
      <c r="BL11" s="142"/>
      <c r="BM11" s="142"/>
      <c r="BN11" s="142"/>
      <c r="BO11" s="144"/>
      <c r="BP11" s="141"/>
      <c r="BQ11" s="142"/>
      <c r="BR11" s="142"/>
      <c r="BS11" s="142"/>
      <c r="BT11" s="142"/>
      <c r="BU11" s="143"/>
      <c r="BV11" s="139">
        <v>12</v>
      </c>
      <c r="BW11" s="145"/>
      <c r="BX11" s="82"/>
    </row>
    <row r="12" spans="1:79" ht="15.75" customHeight="1" x14ac:dyDescent="0.25">
      <c r="A12" s="146">
        <v>2</v>
      </c>
      <c r="B12" s="146"/>
      <c r="C12" s="147" t="s">
        <v>13</v>
      </c>
      <c r="D12" s="148">
        <v>18</v>
      </c>
      <c r="E12" s="149">
        <v>18</v>
      </c>
      <c r="F12" s="149"/>
      <c r="G12" s="149"/>
      <c r="H12" s="149"/>
      <c r="I12" s="149"/>
      <c r="J12" s="149"/>
      <c r="K12" s="150"/>
      <c r="L12" s="148"/>
      <c r="M12" s="149"/>
      <c r="N12" s="149"/>
      <c r="O12" s="149"/>
      <c r="P12" s="149"/>
      <c r="Q12" s="150"/>
      <c r="R12" s="148"/>
      <c r="S12" s="149"/>
      <c r="T12" s="149"/>
      <c r="U12" s="149"/>
      <c r="V12" s="149"/>
      <c r="W12" s="150"/>
      <c r="X12" s="148">
        <v>18</v>
      </c>
      <c r="Y12" s="149"/>
      <c r="Z12" s="149"/>
      <c r="AA12" s="149"/>
      <c r="AB12" s="149">
        <v>2</v>
      </c>
      <c r="AC12" s="150" t="s">
        <v>70</v>
      </c>
      <c r="AD12" s="148"/>
      <c r="AE12" s="149"/>
      <c r="AF12" s="149"/>
      <c r="AG12" s="149"/>
      <c r="AH12" s="149"/>
      <c r="AI12" s="150"/>
      <c r="AJ12" s="148"/>
      <c r="AK12" s="149"/>
      <c r="AL12" s="149"/>
      <c r="AM12" s="149"/>
      <c r="AN12" s="149"/>
      <c r="AO12" s="150"/>
      <c r="AP12" s="148"/>
      <c r="AQ12" s="149"/>
      <c r="AR12" s="149"/>
      <c r="AS12" s="149"/>
      <c r="AT12" s="149"/>
      <c r="AU12" s="149"/>
      <c r="AV12" s="150"/>
      <c r="AW12" s="148"/>
      <c r="AX12" s="149"/>
      <c r="AY12" s="149"/>
      <c r="AZ12" s="149"/>
      <c r="BA12" s="149"/>
      <c r="BB12" s="150"/>
      <c r="BC12" s="148"/>
      <c r="BD12" s="149"/>
      <c r="BE12" s="149"/>
      <c r="BF12" s="149"/>
      <c r="BG12" s="149"/>
      <c r="BH12" s="149"/>
      <c r="BI12" s="150"/>
      <c r="BJ12" s="148"/>
      <c r="BK12" s="149"/>
      <c r="BL12" s="149"/>
      <c r="BM12" s="149"/>
      <c r="BN12" s="149"/>
      <c r="BO12" s="151"/>
      <c r="BP12" s="148"/>
      <c r="BQ12" s="149"/>
      <c r="BR12" s="149"/>
      <c r="BS12" s="149"/>
      <c r="BT12" s="149"/>
      <c r="BU12" s="150"/>
      <c r="BV12" s="146">
        <v>2</v>
      </c>
      <c r="BW12" s="152"/>
      <c r="BX12" s="82"/>
    </row>
    <row r="13" spans="1:79" ht="15.75" customHeight="1" x14ac:dyDescent="0.25">
      <c r="A13" s="146">
        <v>3</v>
      </c>
      <c r="B13" s="146"/>
      <c r="C13" s="153" t="s">
        <v>68</v>
      </c>
      <c r="D13" s="148">
        <v>9</v>
      </c>
      <c r="E13" s="149"/>
      <c r="F13" s="149">
        <v>9</v>
      </c>
      <c r="G13" s="149"/>
      <c r="H13" s="149"/>
      <c r="I13" s="149"/>
      <c r="J13" s="149"/>
      <c r="K13" s="150"/>
      <c r="L13" s="148"/>
      <c r="M13" s="149"/>
      <c r="N13" s="149"/>
      <c r="O13" s="149"/>
      <c r="P13" s="149"/>
      <c r="Q13" s="150"/>
      <c r="R13" s="148"/>
      <c r="S13" s="149">
        <v>9</v>
      </c>
      <c r="T13" s="149"/>
      <c r="U13" s="149"/>
      <c r="V13" s="149">
        <v>2</v>
      </c>
      <c r="W13" s="150" t="s">
        <v>56</v>
      </c>
      <c r="X13" s="148"/>
      <c r="Y13" s="149"/>
      <c r="Z13" s="149"/>
      <c r="AA13" s="149"/>
      <c r="AB13" s="149"/>
      <c r="AC13" s="150"/>
      <c r="AD13" s="148"/>
      <c r="AE13" s="149"/>
      <c r="AF13" s="149"/>
      <c r="AG13" s="149"/>
      <c r="AH13" s="149"/>
      <c r="AI13" s="150"/>
      <c r="AJ13" s="148"/>
      <c r="AK13" s="149"/>
      <c r="AL13" s="149"/>
      <c r="AM13" s="149"/>
      <c r="AN13" s="149"/>
      <c r="AO13" s="150"/>
      <c r="AP13" s="148"/>
      <c r="AQ13" s="149"/>
      <c r="AR13" s="149"/>
      <c r="AS13" s="149"/>
      <c r="AT13" s="149"/>
      <c r="AU13" s="149"/>
      <c r="AV13" s="150"/>
      <c r="AW13" s="148"/>
      <c r="AX13" s="149"/>
      <c r="AY13" s="149"/>
      <c r="AZ13" s="149"/>
      <c r="BA13" s="149"/>
      <c r="BB13" s="150"/>
      <c r="BC13" s="148"/>
      <c r="BD13" s="149"/>
      <c r="BE13" s="149"/>
      <c r="BF13" s="149"/>
      <c r="BG13" s="149"/>
      <c r="BH13" s="149"/>
      <c r="BI13" s="150"/>
      <c r="BJ13" s="148"/>
      <c r="BK13" s="149"/>
      <c r="BL13" s="149"/>
      <c r="BM13" s="149"/>
      <c r="BN13" s="149"/>
      <c r="BO13" s="151"/>
      <c r="BP13" s="148"/>
      <c r="BQ13" s="149"/>
      <c r="BR13" s="149"/>
      <c r="BS13" s="149"/>
      <c r="BT13" s="149"/>
      <c r="BU13" s="150"/>
      <c r="BV13" s="146">
        <v>2</v>
      </c>
      <c r="BW13" s="152"/>
    </row>
    <row r="14" spans="1:79" ht="15.75" customHeight="1" thickBot="1" x14ac:dyDescent="0.3">
      <c r="A14" s="154">
        <v>4</v>
      </c>
      <c r="B14" s="154"/>
      <c r="C14" s="155" t="s">
        <v>60</v>
      </c>
      <c r="D14" s="156">
        <v>9</v>
      </c>
      <c r="E14" s="157">
        <v>9</v>
      </c>
      <c r="F14" s="157"/>
      <c r="G14" s="157"/>
      <c r="H14" s="157"/>
      <c r="I14" s="157"/>
      <c r="J14" s="157"/>
      <c r="K14" s="158"/>
      <c r="L14" s="156">
        <v>9</v>
      </c>
      <c r="M14" s="157"/>
      <c r="N14" s="157"/>
      <c r="O14" s="157"/>
      <c r="P14" s="157">
        <v>2</v>
      </c>
      <c r="Q14" s="158" t="s">
        <v>56</v>
      </c>
      <c r="R14" s="156"/>
      <c r="S14" s="157"/>
      <c r="T14" s="157"/>
      <c r="U14" s="157"/>
      <c r="V14" s="157"/>
      <c r="W14" s="158"/>
      <c r="X14" s="156"/>
      <c r="Y14" s="157"/>
      <c r="Z14" s="157"/>
      <c r="AA14" s="157"/>
      <c r="AB14" s="157"/>
      <c r="AC14" s="158"/>
      <c r="AD14" s="156"/>
      <c r="AE14" s="157"/>
      <c r="AF14" s="157"/>
      <c r="AG14" s="157"/>
      <c r="AH14" s="157"/>
      <c r="AI14" s="158"/>
      <c r="AJ14" s="156"/>
      <c r="AK14" s="157"/>
      <c r="AL14" s="157"/>
      <c r="AM14" s="157"/>
      <c r="AN14" s="157"/>
      <c r="AO14" s="158"/>
      <c r="AP14" s="156"/>
      <c r="AQ14" s="157"/>
      <c r="AR14" s="157"/>
      <c r="AS14" s="157"/>
      <c r="AT14" s="157"/>
      <c r="AU14" s="157"/>
      <c r="AV14" s="158"/>
      <c r="AW14" s="156"/>
      <c r="AX14" s="157"/>
      <c r="AY14" s="157"/>
      <c r="AZ14" s="157"/>
      <c r="BA14" s="157"/>
      <c r="BB14" s="158"/>
      <c r="BC14" s="156"/>
      <c r="BD14" s="157"/>
      <c r="BE14" s="157"/>
      <c r="BF14" s="157"/>
      <c r="BG14" s="157"/>
      <c r="BH14" s="157"/>
      <c r="BI14" s="158"/>
      <c r="BJ14" s="156"/>
      <c r="BK14" s="157"/>
      <c r="BL14" s="157"/>
      <c r="BM14" s="157"/>
      <c r="BN14" s="157"/>
      <c r="BO14" s="159"/>
      <c r="BP14" s="156"/>
      <c r="BQ14" s="157"/>
      <c r="BR14" s="157"/>
      <c r="BS14" s="157"/>
      <c r="BT14" s="157"/>
      <c r="BU14" s="158"/>
      <c r="BV14" s="154">
        <v>2</v>
      </c>
      <c r="BW14" s="160"/>
    </row>
    <row r="15" spans="1:79" ht="15.75" customHeight="1" thickBot="1" x14ac:dyDescent="0.3">
      <c r="A15" s="94"/>
      <c r="B15" s="82"/>
      <c r="C15" s="82"/>
      <c r="D15" s="161">
        <f t="shared" ref="D15:AI15" si="0">SUM(D11:D14)</f>
        <v>144</v>
      </c>
      <c r="E15" s="161">
        <f t="shared" si="0"/>
        <v>27</v>
      </c>
      <c r="F15" s="161">
        <f t="shared" si="0"/>
        <v>9</v>
      </c>
      <c r="G15" s="161">
        <f t="shared" si="0"/>
        <v>0</v>
      </c>
      <c r="H15" s="161">
        <f t="shared" si="0"/>
        <v>0</v>
      </c>
      <c r="I15" s="161">
        <f t="shared" si="0"/>
        <v>108</v>
      </c>
      <c r="J15" s="161">
        <f t="shared" si="0"/>
        <v>0</v>
      </c>
      <c r="K15" s="161">
        <f t="shared" si="0"/>
        <v>0</v>
      </c>
      <c r="L15" s="161">
        <f t="shared" si="0"/>
        <v>9</v>
      </c>
      <c r="M15" s="161">
        <f t="shared" si="0"/>
        <v>0</v>
      </c>
      <c r="N15" s="161">
        <f t="shared" si="0"/>
        <v>0</v>
      </c>
      <c r="O15" s="161">
        <f t="shared" si="0"/>
        <v>18</v>
      </c>
      <c r="P15" s="161">
        <f t="shared" si="0"/>
        <v>4</v>
      </c>
      <c r="Q15" s="161">
        <f t="shared" si="0"/>
        <v>0</v>
      </c>
      <c r="R15" s="161">
        <f t="shared" si="0"/>
        <v>0</v>
      </c>
      <c r="S15" s="161">
        <f t="shared" si="0"/>
        <v>9</v>
      </c>
      <c r="T15" s="161">
        <f t="shared" si="0"/>
        <v>0</v>
      </c>
      <c r="U15" s="161">
        <f t="shared" si="0"/>
        <v>18</v>
      </c>
      <c r="V15" s="161">
        <f t="shared" si="0"/>
        <v>4</v>
      </c>
      <c r="W15" s="161">
        <f t="shared" si="0"/>
        <v>0</v>
      </c>
      <c r="X15" s="161">
        <f t="shared" si="0"/>
        <v>18</v>
      </c>
      <c r="Y15" s="161">
        <f t="shared" si="0"/>
        <v>0</v>
      </c>
      <c r="Z15" s="161">
        <f t="shared" si="0"/>
        <v>0</v>
      </c>
      <c r="AA15" s="161">
        <f t="shared" si="0"/>
        <v>18</v>
      </c>
      <c r="AB15" s="161">
        <f t="shared" si="0"/>
        <v>4</v>
      </c>
      <c r="AC15" s="161">
        <f t="shared" si="0"/>
        <v>0</v>
      </c>
      <c r="AD15" s="161">
        <f t="shared" si="0"/>
        <v>0</v>
      </c>
      <c r="AE15" s="161">
        <f t="shared" si="0"/>
        <v>0</v>
      </c>
      <c r="AF15" s="161">
        <f t="shared" si="0"/>
        <v>0</v>
      </c>
      <c r="AG15" s="161">
        <f t="shared" si="0"/>
        <v>18</v>
      </c>
      <c r="AH15" s="161">
        <f t="shared" si="0"/>
        <v>2</v>
      </c>
      <c r="AI15" s="161">
        <f t="shared" si="0"/>
        <v>0</v>
      </c>
      <c r="AJ15" s="161">
        <f t="shared" ref="AJ15:BO15" si="1">SUM(AJ11:AJ14)</f>
        <v>0</v>
      </c>
      <c r="AK15" s="161">
        <f t="shared" si="1"/>
        <v>0</v>
      </c>
      <c r="AL15" s="161">
        <f t="shared" si="1"/>
        <v>0</v>
      </c>
      <c r="AM15" s="161">
        <f t="shared" si="1"/>
        <v>18</v>
      </c>
      <c r="AN15" s="161">
        <f t="shared" si="1"/>
        <v>2</v>
      </c>
      <c r="AO15" s="161">
        <f t="shared" si="1"/>
        <v>0</v>
      </c>
      <c r="AP15" s="161">
        <f t="shared" si="1"/>
        <v>0</v>
      </c>
      <c r="AQ15" s="161">
        <f t="shared" si="1"/>
        <v>0</v>
      </c>
      <c r="AR15" s="161">
        <f t="shared" si="1"/>
        <v>0</v>
      </c>
      <c r="AS15" s="161">
        <f t="shared" si="1"/>
        <v>18</v>
      </c>
      <c r="AT15" s="161">
        <f t="shared" si="1"/>
        <v>0</v>
      </c>
      <c r="AU15" s="161">
        <f t="shared" si="1"/>
        <v>2</v>
      </c>
      <c r="AV15" s="161">
        <f t="shared" si="1"/>
        <v>0</v>
      </c>
      <c r="AW15" s="161">
        <f t="shared" si="1"/>
        <v>0</v>
      </c>
      <c r="AX15" s="161">
        <f t="shared" si="1"/>
        <v>0</v>
      </c>
      <c r="AY15" s="161">
        <f t="shared" si="1"/>
        <v>0</v>
      </c>
      <c r="AZ15" s="161">
        <f t="shared" si="1"/>
        <v>0</v>
      </c>
      <c r="BA15" s="161">
        <f t="shared" si="1"/>
        <v>0</v>
      </c>
      <c r="BB15" s="161">
        <f t="shared" si="1"/>
        <v>0</v>
      </c>
      <c r="BC15" s="161">
        <f t="shared" si="1"/>
        <v>0</v>
      </c>
      <c r="BD15" s="161">
        <f t="shared" si="1"/>
        <v>0</v>
      </c>
      <c r="BE15" s="161">
        <f t="shared" si="1"/>
        <v>0</v>
      </c>
      <c r="BF15" s="161">
        <f t="shared" si="1"/>
        <v>0</v>
      </c>
      <c r="BG15" s="161">
        <f t="shared" si="1"/>
        <v>0</v>
      </c>
      <c r="BH15" s="161">
        <f t="shared" si="1"/>
        <v>0</v>
      </c>
      <c r="BI15" s="161">
        <f t="shared" si="1"/>
        <v>0</v>
      </c>
      <c r="BJ15" s="161">
        <f t="shared" si="1"/>
        <v>0</v>
      </c>
      <c r="BK15" s="161">
        <f t="shared" si="1"/>
        <v>0</v>
      </c>
      <c r="BL15" s="161">
        <f t="shared" si="1"/>
        <v>0</v>
      </c>
      <c r="BM15" s="161">
        <f t="shared" si="1"/>
        <v>0</v>
      </c>
      <c r="BN15" s="161">
        <f t="shared" si="1"/>
        <v>0</v>
      </c>
      <c r="BO15" s="161">
        <f t="shared" si="1"/>
        <v>0</v>
      </c>
      <c r="BP15" s="161">
        <f t="shared" ref="BP15:BU15" si="2">SUM(BP11:BP14)</f>
        <v>0</v>
      </c>
      <c r="BQ15" s="161">
        <f t="shared" si="2"/>
        <v>0</v>
      </c>
      <c r="BR15" s="161">
        <f t="shared" si="2"/>
        <v>0</v>
      </c>
      <c r="BS15" s="161">
        <f t="shared" si="2"/>
        <v>0</v>
      </c>
      <c r="BT15" s="161">
        <f t="shared" si="2"/>
        <v>0</v>
      </c>
      <c r="BU15" s="161">
        <f t="shared" si="2"/>
        <v>0</v>
      </c>
      <c r="BV15" s="161"/>
      <c r="BW15" s="162"/>
      <c r="BX15" s="82"/>
    </row>
    <row r="16" spans="1:79" ht="15.75" customHeight="1" thickBot="1" x14ac:dyDescent="0.3">
      <c r="A16" s="163" t="s">
        <v>25</v>
      </c>
      <c r="B16" s="164"/>
      <c r="C16" s="165"/>
      <c r="D16" s="166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7"/>
      <c r="BQ16" s="167"/>
      <c r="BR16" s="167"/>
      <c r="BS16" s="167"/>
      <c r="BT16" s="167"/>
      <c r="BU16" s="167"/>
      <c r="BV16" s="167"/>
      <c r="BW16" s="168"/>
      <c r="BX16" s="82"/>
    </row>
    <row r="17" spans="1:77" ht="15.75" customHeight="1" x14ac:dyDescent="0.25">
      <c r="A17" s="139">
        <v>5</v>
      </c>
      <c r="B17" s="139"/>
      <c r="C17" s="169" t="s">
        <v>58</v>
      </c>
      <c r="D17" s="141">
        <v>45</v>
      </c>
      <c r="E17" s="142">
        <v>45</v>
      </c>
      <c r="F17" s="142"/>
      <c r="G17" s="142"/>
      <c r="H17" s="142"/>
      <c r="I17" s="142"/>
      <c r="J17" s="142"/>
      <c r="K17" s="143"/>
      <c r="L17" s="141">
        <v>45</v>
      </c>
      <c r="M17" s="142"/>
      <c r="N17" s="142"/>
      <c r="O17" s="142"/>
      <c r="P17" s="142">
        <v>6</v>
      </c>
      <c r="Q17" s="143" t="s">
        <v>69</v>
      </c>
      <c r="R17" s="141"/>
      <c r="S17" s="142"/>
      <c r="T17" s="142"/>
      <c r="U17" s="142"/>
      <c r="V17" s="142"/>
      <c r="W17" s="143"/>
      <c r="X17" s="141"/>
      <c r="Y17" s="142"/>
      <c r="Z17" s="142"/>
      <c r="AA17" s="142"/>
      <c r="AB17" s="142"/>
      <c r="AC17" s="144"/>
      <c r="AD17" s="141"/>
      <c r="AE17" s="142"/>
      <c r="AF17" s="142"/>
      <c r="AG17" s="142"/>
      <c r="AH17" s="142"/>
      <c r="AI17" s="143"/>
      <c r="AJ17" s="141"/>
      <c r="AK17" s="142"/>
      <c r="AL17" s="142"/>
      <c r="AM17" s="142"/>
      <c r="AN17" s="142"/>
      <c r="AO17" s="143"/>
      <c r="AP17" s="141"/>
      <c r="AQ17" s="142"/>
      <c r="AR17" s="142"/>
      <c r="AS17" s="142"/>
      <c r="AT17" s="142"/>
      <c r="AU17" s="142"/>
      <c r="AV17" s="143"/>
      <c r="AW17" s="141"/>
      <c r="AX17" s="142"/>
      <c r="AY17" s="142"/>
      <c r="AZ17" s="142"/>
      <c r="BA17" s="142"/>
      <c r="BB17" s="143"/>
      <c r="BC17" s="141"/>
      <c r="BD17" s="142"/>
      <c r="BE17" s="142"/>
      <c r="BF17" s="142"/>
      <c r="BG17" s="142"/>
      <c r="BH17" s="142"/>
      <c r="BI17" s="143"/>
      <c r="BJ17" s="141"/>
      <c r="BK17" s="142"/>
      <c r="BL17" s="142"/>
      <c r="BM17" s="142"/>
      <c r="BN17" s="142"/>
      <c r="BO17" s="143"/>
      <c r="BP17" s="141"/>
      <c r="BQ17" s="142"/>
      <c r="BR17" s="142"/>
      <c r="BS17" s="142"/>
      <c r="BT17" s="142"/>
      <c r="BU17" s="143"/>
      <c r="BV17" s="139">
        <v>6</v>
      </c>
      <c r="BW17" s="145">
        <v>6</v>
      </c>
    </row>
    <row r="18" spans="1:77" ht="15.75" customHeight="1" x14ac:dyDescent="0.25">
      <c r="A18" s="146">
        <v>6</v>
      </c>
      <c r="B18" s="146"/>
      <c r="C18" s="170" t="s">
        <v>59</v>
      </c>
      <c r="D18" s="148">
        <v>45</v>
      </c>
      <c r="E18" s="149">
        <v>45</v>
      </c>
      <c r="F18" s="149"/>
      <c r="G18" s="149"/>
      <c r="H18" s="149"/>
      <c r="I18" s="149"/>
      <c r="J18" s="149"/>
      <c r="K18" s="150"/>
      <c r="L18" s="148">
        <v>45</v>
      </c>
      <c r="M18" s="149"/>
      <c r="N18" s="149"/>
      <c r="O18" s="149"/>
      <c r="P18" s="149">
        <v>6</v>
      </c>
      <c r="Q18" s="150" t="s">
        <v>69</v>
      </c>
      <c r="R18" s="148"/>
      <c r="S18" s="149"/>
      <c r="T18" s="149"/>
      <c r="U18" s="149"/>
      <c r="V18" s="149"/>
      <c r="W18" s="150"/>
      <c r="X18" s="148"/>
      <c r="Y18" s="149"/>
      <c r="Z18" s="149"/>
      <c r="AA18" s="149"/>
      <c r="AB18" s="149"/>
      <c r="AC18" s="151"/>
      <c r="AD18" s="148"/>
      <c r="AE18" s="149"/>
      <c r="AF18" s="149"/>
      <c r="AG18" s="149"/>
      <c r="AH18" s="149"/>
      <c r="AI18" s="150"/>
      <c r="AJ18" s="148"/>
      <c r="AK18" s="149"/>
      <c r="AL18" s="149"/>
      <c r="AM18" s="149"/>
      <c r="AN18" s="149"/>
      <c r="AO18" s="150"/>
      <c r="AP18" s="148"/>
      <c r="AQ18" s="149"/>
      <c r="AR18" s="149"/>
      <c r="AS18" s="149"/>
      <c r="AT18" s="149"/>
      <c r="AU18" s="149"/>
      <c r="AV18" s="150"/>
      <c r="AW18" s="148"/>
      <c r="AX18" s="149"/>
      <c r="AY18" s="149"/>
      <c r="AZ18" s="149"/>
      <c r="BA18" s="149"/>
      <c r="BB18" s="150"/>
      <c r="BC18" s="148"/>
      <c r="BD18" s="149"/>
      <c r="BE18" s="149"/>
      <c r="BF18" s="149"/>
      <c r="BG18" s="149"/>
      <c r="BH18" s="149"/>
      <c r="BI18" s="150"/>
      <c r="BJ18" s="148"/>
      <c r="BK18" s="149"/>
      <c r="BL18" s="149"/>
      <c r="BM18" s="149"/>
      <c r="BN18" s="149"/>
      <c r="BO18" s="150"/>
      <c r="BP18" s="148"/>
      <c r="BQ18" s="149"/>
      <c r="BR18" s="149"/>
      <c r="BS18" s="149"/>
      <c r="BT18" s="149"/>
      <c r="BU18" s="150"/>
      <c r="BV18" s="146">
        <v>6</v>
      </c>
      <c r="BW18" s="152">
        <v>6</v>
      </c>
    </row>
    <row r="19" spans="1:77" ht="15.75" customHeight="1" x14ac:dyDescent="0.25">
      <c r="A19" s="146">
        <v>7</v>
      </c>
      <c r="B19" s="146"/>
      <c r="C19" s="170" t="s">
        <v>61</v>
      </c>
      <c r="D19" s="148">
        <v>15</v>
      </c>
      <c r="E19" s="149"/>
      <c r="F19" s="149"/>
      <c r="G19" s="149">
        <v>15</v>
      </c>
      <c r="H19" s="149"/>
      <c r="I19" s="149"/>
      <c r="J19" s="149"/>
      <c r="K19" s="150"/>
      <c r="L19" s="148"/>
      <c r="M19" s="149"/>
      <c r="N19" s="149">
        <v>15</v>
      </c>
      <c r="O19" s="149"/>
      <c r="P19" s="149">
        <v>4</v>
      </c>
      <c r="Q19" s="150" t="s">
        <v>56</v>
      </c>
      <c r="R19" s="148"/>
      <c r="S19" s="149"/>
      <c r="T19" s="149"/>
      <c r="U19" s="149"/>
      <c r="V19" s="149"/>
      <c r="W19" s="150"/>
      <c r="X19" s="148"/>
      <c r="Y19" s="149"/>
      <c r="Z19" s="149"/>
      <c r="AA19" s="149"/>
      <c r="AB19" s="149"/>
      <c r="AC19" s="151"/>
      <c r="AD19" s="148"/>
      <c r="AE19" s="149"/>
      <c r="AF19" s="149"/>
      <c r="AG19" s="149"/>
      <c r="AH19" s="149"/>
      <c r="AI19" s="150"/>
      <c r="AJ19" s="148"/>
      <c r="AK19" s="149"/>
      <c r="AL19" s="149"/>
      <c r="AM19" s="149"/>
      <c r="AN19" s="149"/>
      <c r="AO19" s="150"/>
      <c r="AP19" s="148"/>
      <c r="AQ19" s="149"/>
      <c r="AR19" s="149"/>
      <c r="AS19" s="149"/>
      <c r="AT19" s="149"/>
      <c r="AU19" s="149"/>
      <c r="AV19" s="150"/>
      <c r="AW19" s="148"/>
      <c r="AX19" s="149"/>
      <c r="AY19" s="149"/>
      <c r="AZ19" s="149"/>
      <c r="BA19" s="149"/>
      <c r="BB19" s="150"/>
      <c r="BC19" s="148"/>
      <c r="BD19" s="149"/>
      <c r="BE19" s="149"/>
      <c r="BF19" s="149"/>
      <c r="BG19" s="149"/>
      <c r="BH19" s="149"/>
      <c r="BI19" s="150"/>
      <c r="BJ19" s="148"/>
      <c r="BK19" s="149"/>
      <c r="BL19" s="149"/>
      <c r="BM19" s="149"/>
      <c r="BN19" s="149"/>
      <c r="BO19" s="150"/>
      <c r="BP19" s="148"/>
      <c r="BQ19" s="149"/>
      <c r="BR19" s="149"/>
      <c r="BS19" s="149"/>
      <c r="BT19" s="149"/>
      <c r="BU19" s="150"/>
      <c r="BV19" s="146">
        <v>4</v>
      </c>
      <c r="BW19" s="152"/>
      <c r="BX19" s="82"/>
    </row>
    <row r="20" spans="1:77" ht="27.75" customHeight="1" x14ac:dyDescent="0.25">
      <c r="A20" s="146">
        <v>8</v>
      </c>
      <c r="B20" s="146"/>
      <c r="C20" s="170" t="s">
        <v>62</v>
      </c>
      <c r="D20" s="148">
        <v>15</v>
      </c>
      <c r="E20" s="149"/>
      <c r="F20" s="149"/>
      <c r="G20" s="149">
        <v>15</v>
      </c>
      <c r="H20" s="149"/>
      <c r="I20" s="149"/>
      <c r="J20" s="149"/>
      <c r="K20" s="150"/>
      <c r="L20" s="148"/>
      <c r="M20" s="149"/>
      <c r="N20" s="149">
        <v>15</v>
      </c>
      <c r="O20" s="149"/>
      <c r="P20" s="149">
        <v>4</v>
      </c>
      <c r="Q20" s="150" t="s">
        <v>56</v>
      </c>
      <c r="R20" s="148"/>
      <c r="S20" s="149"/>
      <c r="T20" s="149"/>
      <c r="U20" s="149"/>
      <c r="V20" s="149"/>
      <c r="W20" s="150"/>
      <c r="X20" s="148"/>
      <c r="Y20" s="149"/>
      <c r="Z20" s="149"/>
      <c r="AA20" s="149"/>
      <c r="AB20" s="149"/>
      <c r="AC20" s="151"/>
      <c r="AD20" s="148"/>
      <c r="AE20" s="149"/>
      <c r="AF20" s="149"/>
      <c r="AG20" s="149"/>
      <c r="AH20" s="149"/>
      <c r="AI20" s="150"/>
      <c r="AJ20" s="148"/>
      <c r="AK20" s="149"/>
      <c r="AL20" s="149"/>
      <c r="AM20" s="149"/>
      <c r="AN20" s="149"/>
      <c r="AO20" s="150"/>
      <c r="AP20" s="148"/>
      <c r="AQ20" s="149"/>
      <c r="AR20" s="149"/>
      <c r="AS20" s="149"/>
      <c r="AT20" s="149"/>
      <c r="AU20" s="149"/>
      <c r="AV20" s="150"/>
      <c r="AW20" s="148"/>
      <c r="AX20" s="149"/>
      <c r="AY20" s="149"/>
      <c r="AZ20" s="149"/>
      <c r="BA20" s="149"/>
      <c r="BB20" s="150"/>
      <c r="BC20" s="148"/>
      <c r="BD20" s="149"/>
      <c r="BE20" s="149"/>
      <c r="BF20" s="149"/>
      <c r="BG20" s="149"/>
      <c r="BH20" s="149"/>
      <c r="BI20" s="150"/>
      <c r="BJ20" s="148"/>
      <c r="BK20" s="149"/>
      <c r="BL20" s="149"/>
      <c r="BM20" s="149"/>
      <c r="BN20" s="149"/>
      <c r="BO20" s="150"/>
      <c r="BP20" s="148"/>
      <c r="BQ20" s="149"/>
      <c r="BR20" s="149"/>
      <c r="BS20" s="149"/>
      <c r="BT20" s="149"/>
      <c r="BU20" s="150"/>
      <c r="BV20" s="146">
        <v>4</v>
      </c>
      <c r="BW20" s="152">
        <v>4</v>
      </c>
    </row>
    <row r="21" spans="1:77" ht="15.75" customHeight="1" x14ac:dyDescent="0.25">
      <c r="A21" s="146">
        <v>9</v>
      </c>
      <c r="B21" s="146"/>
      <c r="C21" s="170" t="s">
        <v>63</v>
      </c>
      <c r="D21" s="148">
        <v>60</v>
      </c>
      <c r="E21" s="149">
        <v>60</v>
      </c>
      <c r="F21" s="149"/>
      <c r="G21" s="149"/>
      <c r="H21" s="149"/>
      <c r="I21" s="149"/>
      <c r="J21" s="149"/>
      <c r="K21" s="150"/>
      <c r="L21" s="148">
        <v>60</v>
      </c>
      <c r="M21" s="149"/>
      <c r="N21" s="149"/>
      <c r="O21" s="149"/>
      <c r="P21" s="149">
        <v>8</v>
      </c>
      <c r="Q21" s="150" t="s">
        <v>69</v>
      </c>
      <c r="R21" s="148"/>
      <c r="S21" s="149"/>
      <c r="T21" s="149"/>
      <c r="U21" s="149"/>
      <c r="V21" s="149"/>
      <c r="W21" s="150"/>
      <c r="X21" s="148"/>
      <c r="Y21" s="149"/>
      <c r="Z21" s="149"/>
      <c r="AA21" s="149"/>
      <c r="AB21" s="149"/>
      <c r="AC21" s="151"/>
      <c r="AD21" s="148"/>
      <c r="AE21" s="149"/>
      <c r="AF21" s="149"/>
      <c r="AG21" s="149"/>
      <c r="AH21" s="149"/>
      <c r="AI21" s="150"/>
      <c r="AJ21" s="148"/>
      <c r="AK21" s="149"/>
      <c r="AL21" s="149"/>
      <c r="AM21" s="149"/>
      <c r="AN21" s="149"/>
      <c r="AO21" s="150"/>
      <c r="AP21" s="148"/>
      <c r="AQ21" s="149"/>
      <c r="AR21" s="149"/>
      <c r="AS21" s="149"/>
      <c r="AT21" s="149"/>
      <c r="AU21" s="149"/>
      <c r="AV21" s="150"/>
      <c r="AW21" s="148"/>
      <c r="AX21" s="149"/>
      <c r="AY21" s="149"/>
      <c r="AZ21" s="149"/>
      <c r="BA21" s="149"/>
      <c r="BB21" s="150"/>
      <c r="BC21" s="148"/>
      <c r="BD21" s="149"/>
      <c r="BE21" s="149"/>
      <c r="BF21" s="149"/>
      <c r="BG21" s="149"/>
      <c r="BH21" s="149"/>
      <c r="BI21" s="150"/>
      <c r="BJ21" s="148"/>
      <c r="BK21" s="149"/>
      <c r="BL21" s="149"/>
      <c r="BM21" s="149"/>
      <c r="BN21" s="149"/>
      <c r="BO21" s="150"/>
      <c r="BP21" s="148"/>
      <c r="BQ21" s="149"/>
      <c r="BR21" s="149"/>
      <c r="BS21" s="149"/>
      <c r="BT21" s="149"/>
      <c r="BU21" s="150"/>
      <c r="BV21" s="146">
        <v>8</v>
      </c>
      <c r="BW21" s="152">
        <v>8</v>
      </c>
    </row>
    <row r="22" spans="1:77" ht="15.75" customHeight="1" x14ac:dyDescent="0.25">
      <c r="A22" s="146">
        <v>10</v>
      </c>
      <c r="B22" s="146"/>
      <c r="C22" s="170" t="s">
        <v>64</v>
      </c>
      <c r="D22" s="148">
        <v>45</v>
      </c>
      <c r="E22" s="149">
        <v>45</v>
      </c>
      <c r="F22" s="149"/>
      <c r="G22" s="149"/>
      <c r="H22" s="149"/>
      <c r="I22" s="149"/>
      <c r="J22" s="149"/>
      <c r="K22" s="150"/>
      <c r="L22" s="148"/>
      <c r="M22" s="149"/>
      <c r="N22" s="149"/>
      <c r="O22" s="149"/>
      <c r="P22" s="149"/>
      <c r="Q22" s="150"/>
      <c r="R22" s="148">
        <v>45</v>
      </c>
      <c r="S22" s="149"/>
      <c r="T22" s="149"/>
      <c r="U22" s="149"/>
      <c r="V22" s="149">
        <v>6</v>
      </c>
      <c r="W22" s="150" t="s">
        <v>69</v>
      </c>
      <c r="X22" s="148"/>
      <c r="Y22" s="149"/>
      <c r="Z22" s="149"/>
      <c r="AA22" s="149"/>
      <c r="AB22" s="149"/>
      <c r="AC22" s="151"/>
      <c r="AD22" s="148"/>
      <c r="AE22" s="149"/>
      <c r="AF22" s="149"/>
      <c r="AG22" s="149"/>
      <c r="AH22" s="149"/>
      <c r="AI22" s="150"/>
      <c r="AJ22" s="148"/>
      <c r="AK22" s="149"/>
      <c r="AL22" s="149"/>
      <c r="AM22" s="149"/>
      <c r="AN22" s="149"/>
      <c r="AO22" s="150"/>
      <c r="AP22" s="148"/>
      <c r="AQ22" s="149"/>
      <c r="AR22" s="149"/>
      <c r="AS22" s="149"/>
      <c r="AT22" s="149"/>
      <c r="AU22" s="149"/>
      <c r="AV22" s="150"/>
      <c r="AW22" s="148"/>
      <c r="AX22" s="149"/>
      <c r="AY22" s="149"/>
      <c r="AZ22" s="149"/>
      <c r="BA22" s="149"/>
      <c r="BB22" s="150"/>
      <c r="BC22" s="148"/>
      <c r="BD22" s="149"/>
      <c r="BE22" s="149"/>
      <c r="BF22" s="149"/>
      <c r="BG22" s="149"/>
      <c r="BH22" s="149"/>
      <c r="BI22" s="150"/>
      <c r="BJ22" s="148"/>
      <c r="BK22" s="149"/>
      <c r="BL22" s="149"/>
      <c r="BM22" s="149"/>
      <c r="BN22" s="149"/>
      <c r="BO22" s="150"/>
      <c r="BP22" s="148"/>
      <c r="BQ22" s="149"/>
      <c r="BR22" s="149"/>
      <c r="BS22" s="149"/>
      <c r="BT22" s="149"/>
      <c r="BU22" s="150"/>
      <c r="BV22" s="146">
        <v>6</v>
      </c>
      <c r="BW22" s="152">
        <v>6</v>
      </c>
    </row>
    <row r="23" spans="1:77" ht="15.75" customHeight="1" x14ac:dyDescent="0.25">
      <c r="A23" s="146">
        <v>11</v>
      </c>
      <c r="B23" s="146"/>
      <c r="C23" s="170" t="s">
        <v>65</v>
      </c>
      <c r="D23" s="148">
        <v>45</v>
      </c>
      <c r="E23" s="149">
        <v>45</v>
      </c>
      <c r="F23" s="149"/>
      <c r="G23" s="149"/>
      <c r="H23" s="149"/>
      <c r="I23" s="149"/>
      <c r="J23" s="149"/>
      <c r="K23" s="150"/>
      <c r="L23" s="148"/>
      <c r="M23" s="149"/>
      <c r="N23" s="149"/>
      <c r="O23" s="149"/>
      <c r="P23" s="149"/>
      <c r="Q23" s="150"/>
      <c r="R23" s="148">
        <v>45</v>
      </c>
      <c r="S23" s="149"/>
      <c r="T23" s="149"/>
      <c r="U23" s="149"/>
      <c r="V23" s="149">
        <v>6</v>
      </c>
      <c r="W23" s="150" t="s">
        <v>69</v>
      </c>
      <c r="X23" s="148"/>
      <c r="Y23" s="149"/>
      <c r="Z23" s="149"/>
      <c r="AA23" s="149"/>
      <c r="AB23" s="149"/>
      <c r="AC23" s="151"/>
      <c r="AD23" s="148"/>
      <c r="AE23" s="149"/>
      <c r="AF23" s="149"/>
      <c r="AG23" s="149"/>
      <c r="AH23" s="149"/>
      <c r="AI23" s="150"/>
      <c r="AJ23" s="148"/>
      <c r="AK23" s="149"/>
      <c r="AL23" s="149"/>
      <c r="AM23" s="149"/>
      <c r="AN23" s="149"/>
      <c r="AO23" s="150"/>
      <c r="AP23" s="148"/>
      <c r="AQ23" s="149"/>
      <c r="AR23" s="149"/>
      <c r="AS23" s="149"/>
      <c r="AT23" s="149"/>
      <c r="AU23" s="149"/>
      <c r="AV23" s="150"/>
      <c r="AW23" s="148"/>
      <c r="AX23" s="149"/>
      <c r="AY23" s="149"/>
      <c r="AZ23" s="149"/>
      <c r="BA23" s="149"/>
      <c r="BB23" s="150"/>
      <c r="BC23" s="148"/>
      <c r="BD23" s="149"/>
      <c r="BE23" s="149"/>
      <c r="BF23" s="149"/>
      <c r="BG23" s="149"/>
      <c r="BH23" s="149"/>
      <c r="BI23" s="150"/>
      <c r="BJ23" s="148"/>
      <c r="BK23" s="149"/>
      <c r="BL23" s="149"/>
      <c r="BM23" s="149"/>
      <c r="BN23" s="149"/>
      <c r="BO23" s="150"/>
      <c r="BP23" s="148"/>
      <c r="BQ23" s="149"/>
      <c r="BR23" s="149"/>
      <c r="BS23" s="149"/>
      <c r="BT23" s="149"/>
      <c r="BU23" s="150"/>
      <c r="BV23" s="146">
        <v>6</v>
      </c>
      <c r="BW23" s="152">
        <v>6</v>
      </c>
    </row>
    <row r="24" spans="1:77" ht="15.75" customHeight="1" x14ac:dyDescent="0.25">
      <c r="A24" s="146">
        <v>12</v>
      </c>
      <c r="B24" s="146"/>
      <c r="C24" s="170" t="s">
        <v>66</v>
      </c>
      <c r="D24" s="148">
        <v>45</v>
      </c>
      <c r="E24" s="149">
        <v>45</v>
      </c>
      <c r="F24" s="149"/>
      <c r="G24" s="149"/>
      <c r="H24" s="149"/>
      <c r="I24" s="149"/>
      <c r="J24" s="149"/>
      <c r="K24" s="150"/>
      <c r="L24" s="148"/>
      <c r="M24" s="149"/>
      <c r="N24" s="149"/>
      <c r="O24" s="149"/>
      <c r="P24" s="149"/>
      <c r="Q24" s="150"/>
      <c r="R24" s="148">
        <v>45</v>
      </c>
      <c r="S24" s="149"/>
      <c r="T24" s="149"/>
      <c r="U24" s="149"/>
      <c r="V24" s="149">
        <v>6</v>
      </c>
      <c r="W24" s="150" t="s">
        <v>69</v>
      </c>
      <c r="X24" s="148"/>
      <c r="Y24" s="149"/>
      <c r="Z24" s="149"/>
      <c r="AA24" s="149"/>
      <c r="AB24" s="149"/>
      <c r="AC24" s="151"/>
      <c r="AD24" s="148"/>
      <c r="AE24" s="149"/>
      <c r="AF24" s="149"/>
      <c r="AG24" s="149"/>
      <c r="AH24" s="149"/>
      <c r="AI24" s="150"/>
      <c r="AJ24" s="148"/>
      <c r="AK24" s="149"/>
      <c r="AL24" s="149"/>
      <c r="AM24" s="149"/>
      <c r="AN24" s="149"/>
      <c r="AO24" s="150"/>
      <c r="AP24" s="148"/>
      <c r="AQ24" s="149"/>
      <c r="AR24" s="149"/>
      <c r="AS24" s="149"/>
      <c r="AT24" s="149"/>
      <c r="AU24" s="149"/>
      <c r="AV24" s="150"/>
      <c r="AW24" s="148"/>
      <c r="AX24" s="149"/>
      <c r="AY24" s="149"/>
      <c r="AZ24" s="149"/>
      <c r="BA24" s="149"/>
      <c r="BB24" s="150"/>
      <c r="BC24" s="148"/>
      <c r="BD24" s="149"/>
      <c r="BE24" s="149"/>
      <c r="BF24" s="149"/>
      <c r="BG24" s="149"/>
      <c r="BH24" s="149"/>
      <c r="BI24" s="150"/>
      <c r="BJ24" s="148"/>
      <c r="BK24" s="149"/>
      <c r="BL24" s="149"/>
      <c r="BM24" s="149"/>
      <c r="BN24" s="149"/>
      <c r="BO24" s="150"/>
      <c r="BP24" s="148"/>
      <c r="BQ24" s="149"/>
      <c r="BR24" s="149"/>
      <c r="BS24" s="149"/>
      <c r="BT24" s="149"/>
      <c r="BU24" s="150"/>
      <c r="BV24" s="146">
        <v>6</v>
      </c>
      <c r="BW24" s="152">
        <v>6</v>
      </c>
      <c r="BX24" s="82"/>
    </row>
    <row r="25" spans="1:77" ht="15.75" customHeight="1" thickBot="1" x14ac:dyDescent="0.3">
      <c r="A25" s="154">
        <v>13</v>
      </c>
      <c r="B25" s="154"/>
      <c r="C25" s="171" t="s">
        <v>67</v>
      </c>
      <c r="D25" s="156">
        <v>45</v>
      </c>
      <c r="E25" s="157">
        <v>45</v>
      </c>
      <c r="F25" s="157"/>
      <c r="G25" s="157"/>
      <c r="H25" s="157"/>
      <c r="I25" s="157"/>
      <c r="J25" s="157"/>
      <c r="K25" s="158"/>
      <c r="L25" s="156"/>
      <c r="M25" s="157"/>
      <c r="N25" s="157"/>
      <c r="O25" s="157"/>
      <c r="P25" s="157"/>
      <c r="Q25" s="158"/>
      <c r="R25" s="156">
        <v>45</v>
      </c>
      <c r="S25" s="157"/>
      <c r="T25" s="157"/>
      <c r="U25" s="157"/>
      <c r="V25" s="157">
        <v>6</v>
      </c>
      <c r="W25" s="158" t="s">
        <v>69</v>
      </c>
      <c r="X25" s="156"/>
      <c r="Y25" s="157"/>
      <c r="Z25" s="157"/>
      <c r="AA25" s="157"/>
      <c r="AB25" s="157"/>
      <c r="AC25" s="159"/>
      <c r="AD25" s="156"/>
      <c r="AE25" s="157"/>
      <c r="AF25" s="157"/>
      <c r="AG25" s="157"/>
      <c r="AH25" s="157"/>
      <c r="AI25" s="158"/>
      <c r="AJ25" s="156"/>
      <c r="AK25" s="157"/>
      <c r="AL25" s="157"/>
      <c r="AM25" s="157"/>
      <c r="AN25" s="157"/>
      <c r="AO25" s="158"/>
      <c r="AP25" s="156"/>
      <c r="AQ25" s="157"/>
      <c r="AR25" s="157"/>
      <c r="AS25" s="157"/>
      <c r="AT25" s="157"/>
      <c r="AU25" s="157"/>
      <c r="AV25" s="158"/>
      <c r="AW25" s="156"/>
      <c r="AX25" s="157"/>
      <c r="AY25" s="157"/>
      <c r="AZ25" s="157"/>
      <c r="BA25" s="157"/>
      <c r="BB25" s="158"/>
      <c r="BC25" s="156"/>
      <c r="BD25" s="157"/>
      <c r="BE25" s="157"/>
      <c r="BF25" s="157"/>
      <c r="BG25" s="157"/>
      <c r="BH25" s="157"/>
      <c r="BI25" s="158"/>
      <c r="BJ25" s="156"/>
      <c r="BK25" s="157"/>
      <c r="BL25" s="157"/>
      <c r="BM25" s="157"/>
      <c r="BN25" s="157"/>
      <c r="BO25" s="158"/>
      <c r="BP25" s="156"/>
      <c r="BQ25" s="157"/>
      <c r="BR25" s="157"/>
      <c r="BS25" s="157"/>
      <c r="BT25" s="157"/>
      <c r="BU25" s="158"/>
      <c r="BV25" s="154">
        <v>6</v>
      </c>
      <c r="BW25" s="160">
        <v>6</v>
      </c>
    </row>
    <row r="26" spans="1:77" ht="15.75" customHeight="1" thickBot="1" x14ac:dyDescent="0.3">
      <c r="A26" s="95"/>
      <c r="B26" s="96"/>
      <c r="C26" s="96"/>
      <c r="D26" s="137">
        <f>SUM(D17:D25)</f>
        <v>360</v>
      </c>
      <c r="E26" s="137">
        <f>SUM(E17:E25)</f>
        <v>330</v>
      </c>
      <c r="F26" s="137">
        <f>SUM(F17:F25)</f>
        <v>0</v>
      </c>
      <c r="G26" s="137">
        <f>SUM(G17:G25)</f>
        <v>30</v>
      </c>
      <c r="H26" s="137"/>
      <c r="I26" s="137"/>
      <c r="J26" s="137"/>
      <c r="K26" s="137"/>
      <c r="L26" s="137">
        <f>SUM(L17:L25)</f>
        <v>150</v>
      </c>
      <c r="M26" s="137">
        <f>SUM(M17:M25)</f>
        <v>0</v>
      </c>
      <c r="N26" s="137">
        <f>SUM(N17:N25)</f>
        <v>30</v>
      </c>
      <c r="O26" s="137"/>
      <c r="P26" s="137">
        <f>SUM(P17:P25)</f>
        <v>28</v>
      </c>
      <c r="Q26" s="137"/>
      <c r="R26" s="137">
        <f>SUM(R17:R25)</f>
        <v>180</v>
      </c>
      <c r="S26" s="137">
        <f>SUM(S17:S25)</f>
        <v>0</v>
      </c>
      <c r="T26" s="137"/>
      <c r="U26" s="137"/>
      <c r="V26" s="137">
        <f>SUM(V17:V25)</f>
        <v>24</v>
      </c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  <c r="BT26" s="137"/>
      <c r="BU26" s="137"/>
      <c r="BV26" s="137"/>
      <c r="BW26" s="138"/>
      <c r="BX26" s="82"/>
    </row>
    <row r="27" spans="1:77" ht="15.75" customHeight="1" x14ac:dyDescent="0.25">
      <c r="A27" s="97">
        <v>14</v>
      </c>
      <c r="B27" s="97"/>
      <c r="C27" s="169" t="s">
        <v>71</v>
      </c>
      <c r="D27" s="141">
        <v>60</v>
      </c>
      <c r="E27" s="142">
        <v>60</v>
      </c>
      <c r="F27" s="142"/>
      <c r="G27" s="172"/>
      <c r="H27" s="172"/>
      <c r="I27" s="172"/>
      <c r="J27" s="172"/>
      <c r="K27" s="173"/>
      <c r="L27" s="174"/>
      <c r="M27" s="172"/>
      <c r="N27" s="172"/>
      <c r="O27" s="172"/>
      <c r="P27" s="172"/>
      <c r="Q27" s="173"/>
      <c r="R27" s="174"/>
      <c r="S27" s="172"/>
      <c r="T27" s="172"/>
      <c r="U27" s="172"/>
      <c r="V27" s="172"/>
      <c r="W27" s="173"/>
      <c r="X27" s="141">
        <v>30</v>
      </c>
      <c r="Y27" s="142"/>
      <c r="Z27" s="172"/>
      <c r="AA27" s="172"/>
      <c r="AB27" s="142">
        <v>4</v>
      </c>
      <c r="AC27" s="143" t="s">
        <v>70</v>
      </c>
      <c r="AD27" s="141">
        <v>30</v>
      </c>
      <c r="AE27" s="142"/>
      <c r="AF27" s="142"/>
      <c r="AG27" s="142"/>
      <c r="AH27" s="142">
        <v>5</v>
      </c>
      <c r="AI27" s="143" t="s">
        <v>69</v>
      </c>
      <c r="AJ27" s="174"/>
      <c r="AK27" s="172"/>
      <c r="AL27" s="172"/>
      <c r="AM27" s="172"/>
      <c r="AN27" s="172"/>
      <c r="AO27" s="173"/>
      <c r="AP27" s="174"/>
      <c r="AQ27" s="172"/>
      <c r="AR27" s="172"/>
      <c r="AS27" s="172"/>
      <c r="AT27" s="172"/>
      <c r="AU27" s="172"/>
      <c r="AV27" s="173"/>
      <c r="AW27" s="174"/>
      <c r="AX27" s="172"/>
      <c r="AY27" s="172"/>
      <c r="AZ27" s="172"/>
      <c r="BA27" s="172"/>
      <c r="BB27" s="173"/>
      <c r="BC27" s="174"/>
      <c r="BD27" s="172"/>
      <c r="BE27" s="172"/>
      <c r="BF27" s="172"/>
      <c r="BG27" s="172"/>
      <c r="BH27" s="172"/>
      <c r="BI27" s="173"/>
      <c r="BJ27" s="174"/>
      <c r="BK27" s="172"/>
      <c r="BL27" s="172"/>
      <c r="BM27" s="172"/>
      <c r="BN27" s="172"/>
      <c r="BO27" s="173"/>
      <c r="BP27" s="174"/>
      <c r="BQ27" s="172"/>
      <c r="BR27" s="172"/>
      <c r="BS27" s="172"/>
      <c r="BT27" s="172"/>
      <c r="BU27" s="173"/>
      <c r="BV27" s="139">
        <v>9</v>
      </c>
      <c r="BW27" s="139">
        <v>9</v>
      </c>
      <c r="BX27" s="82"/>
    </row>
    <row r="28" spans="1:77" ht="15.75" customHeight="1" x14ac:dyDescent="0.25">
      <c r="A28" s="98">
        <v>15</v>
      </c>
      <c r="B28" s="98"/>
      <c r="C28" s="170" t="s">
        <v>72</v>
      </c>
      <c r="D28" s="148">
        <v>60</v>
      </c>
      <c r="E28" s="149">
        <v>60</v>
      </c>
      <c r="F28" s="149"/>
      <c r="G28" s="175"/>
      <c r="H28" s="175"/>
      <c r="I28" s="175"/>
      <c r="J28" s="175"/>
      <c r="K28" s="176"/>
      <c r="L28" s="177"/>
      <c r="M28" s="175"/>
      <c r="N28" s="175"/>
      <c r="O28" s="175"/>
      <c r="P28" s="175"/>
      <c r="Q28" s="176"/>
      <c r="R28" s="177"/>
      <c r="S28" s="175"/>
      <c r="T28" s="175"/>
      <c r="U28" s="175"/>
      <c r="V28" s="175"/>
      <c r="W28" s="176"/>
      <c r="X28" s="148">
        <v>30</v>
      </c>
      <c r="Y28" s="149"/>
      <c r="Z28" s="175"/>
      <c r="AA28" s="175"/>
      <c r="AB28" s="149">
        <v>4</v>
      </c>
      <c r="AC28" s="150" t="s">
        <v>70</v>
      </c>
      <c r="AD28" s="148">
        <v>30</v>
      </c>
      <c r="AE28" s="149"/>
      <c r="AF28" s="149"/>
      <c r="AG28" s="149"/>
      <c r="AH28" s="149">
        <v>5</v>
      </c>
      <c r="AI28" s="150" t="s">
        <v>69</v>
      </c>
      <c r="AJ28" s="177"/>
      <c r="AK28" s="175"/>
      <c r="AL28" s="175"/>
      <c r="AM28" s="175"/>
      <c r="AN28" s="175"/>
      <c r="AO28" s="176"/>
      <c r="AP28" s="177"/>
      <c r="AQ28" s="175"/>
      <c r="AR28" s="175"/>
      <c r="AS28" s="175"/>
      <c r="AT28" s="175"/>
      <c r="AU28" s="175"/>
      <c r="AV28" s="176"/>
      <c r="AW28" s="177"/>
      <c r="AX28" s="175"/>
      <c r="AY28" s="175"/>
      <c r="AZ28" s="175"/>
      <c r="BA28" s="175"/>
      <c r="BB28" s="176"/>
      <c r="BC28" s="177"/>
      <c r="BD28" s="175"/>
      <c r="BE28" s="175"/>
      <c r="BF28" s="175"/>
      <c r="BG28" s="175"/>
      <c r="BH28" s="175"/>
      <c r="BI28" s="176"/>
      <c r="BJ28" s="177"/>
      <c r="BK28" s="175"/>
      <c r="BL28" s="175"/>
      <c r="BM28" s="175"/>
      <c r="BN28" s="175"/>
      <c r="BO28" s="176"/>
      <c r="BP28" s="177"/>
      <c r="BQ28" s="175"/>
      <c r="BR28" s="175"/>
      <c r="BS28" s="175"/>
      <c r="BT28" s="175"/>
      <c r="BU28" s="176"/>
      <c r="BV28" s="146">
        <v>9</v>
      </c>
      <c r="BW28" s="146">
        <v>9</v>
      </c>
      <c r="BX28" s="82"/>
    </row>
    <row r="29" spans="1:77" ht="15.75" customHeight="1" x14ac:dyDescent="0.25">
      <c r="A29" s="98">
        <v>16</v>
      </c>
      <c r="B29" s="98"/>
      <c r="C29" s="170" t="s">
        <v>73</v>
      </c>
      <c r="D29" s="148">
        <v>60</v>
      </c>
      <c r="E29" s="149">
        <v>60</v>
      </c>
      <c r="F29" s="149"/>
      <c r="G29" s="175"/>
      <c r="H29" s="175"/>
      <c r="I29" s="175"/>
      <c r="J29" s="175"/>
      <c r="K29" s="176"/>
      <c r="L29" s="177"/>
      <c r="M29" s="175"/>
      <c r="N29" s="175"/>
      <c r="O29" s="175"/>
      <c r="P29" s="175"/>
      <c r="Q29" s="176"/>
      <c r="R29" s="177"/>
      <c r="S29" s="175"/>
      <c r="T29" s="175"/>
      <c r="U29" s="175"/>
      <c r="V29" s="175"/>
      <c r="W29" s="176"/>
      <c r="X29" s="148">
        <v>30</v>
      </c>
      <c r="Y29" s="149"/>
      <c r="Z29" s="175"/>
      <c r="AA29" s="175"/>
      <c r="AB29" s="149">
        <v>4</v>
      </c>
      <c r="AC29" s="150" t="s">
        <v>70</v>
      </c>
      <c r="AD29" s="148">
        <v>30</v>
      </c>
      <c r="AE29" s="149"/>
      <c r="AF29" s="149"/>
      <c r="AG29" s="149"/>
      <c r="AH29" s="149">
        <v>5</v>
      </c>
      <c r="AI29" s="150" t="s">
        <v>69</v>
      </c>
      <c r="AJ29" s="177"/>
      <c r="AK29" s="175"/>
      <c r="AL29" s="175"/>
      <c r="AM29" s="175"/>
      <c r="AN29" s="175"/>
      <c r="AO29" s="176"/>
      <c r="AP29" s="177"/>
      <c r="AQ29" s="175"/>
      <c r="AR29" s="175"/>
      <c r="AS29" s="175"/>
      <c r="AT29" s="175"/>
      <c r="AU29" s="175"/>
      <c r="AV29" s="176"/>
      <c r="AW29" s="177"/>
      <c r="AX29" s="175"/>
      <c r="AY29" s="175"/>
      <c r="AZ29" s="175"/>
      <c r="BA29" s="175"/>
      <c r="BB29" s="176"/>
      <c r="BC29" s="177"/>
      <c r="BD29" s="175"/>
      <c r="BE29" s="175"/>
      <c r="BF29" s="175"/>
      <c r="BG29" s="175"/>
      <c r="BH29" s="175"/>
      <c r="BI29" s="176"/>
      <c r="BJ29" s="177"/>
      <c r="BK29" s="175"/>
      <c r="BL29" s="175"/>
      <c r="BM29" s="175"/>
      <c r="BN29" s="175"/>
      <c r="BO29" s="176"/>
      <c r="BP29" s="177"/>
      <c r="BQ29" s="175"/>
      <c r="BR29" s="175"/>
      <c r="BS29" s="175"/>
      <c r="BT29" s="175"/>
      <c r="BU29" s="176"/>
      <c r="BV29" s="146">
        <v>9</v>
      </c>
      <c r="BW29" s="146">
        <v>9</v>
      </c>
      <c r="BX29" s="82"/>
    </row>
    <row r="30" spans="1:77" ht="15.75" customHeight="1" x14ac:dyDescent="0.25">
      <c r="A30" s="98">
        <v>17</v>
      </c>
      <c r="B30" s="98"/>
      <c r="C30" s="170" t="s">
        <v>74</v>
      </c>
      <c r="D30" s="148">
        <v>60</v>
      </c>
      <c r="E30" s="149">
        <v>60</v>
      </c>
      <c r="F30" s="149"/>
      <c r="G30" s="175"/>
      <c r="H30" s="175"/>
      <c r="I30" s="175"/>
      <c r="J30" s="175"/>
      <c r="K30" s="176"/>
      <c r="L30" s="177"/>
      <c r="M30" s="175"/>
      <c r="N30" s="175"/>
      <c r="O30" s="175"/>
      <c r="P30" s="175"/>
      <c r="Q30" s="176"/>
      <c r="R30" s="177"/>
      <c r="S30" s="175"/>
      <c r="T30" s="175"/>
      <c r="U30" s="175"/>
      <c r="V30" s="175"/>
      <c r="W30" s="176"/>
      <c r="X30" s="148">
        <v>30</v>
      </c>
      <c r="Y30" s="149"/>
      <c r="Z30" s="175"/>
      <c r="AA30" s="175"/>
      <c r="AB30" s="149">
        <v>4</v>
      </c>
      <c r="AC30" s="150" t="s">
        <v>70</v>
      </c>
      <c r="AD30" s="148">
        <v>30</v>
      </c>
      <c r="AE30" s="149"/>
      <c r="AF30" s="149"/>
      <c r="AG30" s="149"/>
      <c r="AH30" s="149">
        <v>5</v>
      </c>
      <c r="AI30" s="150" t="s">
        <v>69</v>
      </c>
      <c r="AJ30" s="177"/>
      <c r="AK30" s="175"/>
      <c r="AL30" s="175"/>
      <c r="AM30" s="175"/>
      <c r="AN30" s="175"/>
      <c r="AO30" s="176"/>
      <c r="AP30" s="177"/>
      <c r="AQ30" s="175"/>
      <c r="AR30" s="175"/>
      <c r="AS30" s="175"/>
      <c r="AT30" s="175"/>
      <c r="AU30" s="175"/>
      <c r="AV30" s="176"/>
      <c r="AW30" s="177"/>
      <c r="AX30" s="175"/>
      <c r="AY30" s="175"/>
      <c r="AZ30" s="175"/>
      <c r="BA30" s="175"/>
      <c r="BB30" s="176"/>
      <c r="BC30" s="177"/>
      <c r="BD30" s="175"/>
      <c r="BE30" s="175"/>
      <c r="BF30" s="175"/>
      <c r="BG30" s="175"/>
      <c r="BH30" s="175"/>
      <c r="BI30" s="176"/>
      <c r="BJ30" s="177"/>
      <c r="BK30" s="175"/>
      <c r="BL30" s="175"/>
      <c r="BM30" s="175"/>
      <c r="BN30" s="175"/>
      <c r="BO30" s="176"/>
      <c r="BP30" s="177"/>
      <c r="BQ30" s="175"/>
      <c r="BR30" s="175"/>
      <c r="BS30" s="175"/>
      <c r="BT30" s="175"/>
      <c r="BU30" s="176"/>
      <c r="BV30" s="146">
        <v>9</v>
      </c>
      <c r="BW30" s="178">
        <v>9</v>
      </c>
      <c r="BX30" s="82"/>
    </row>
    <row r="31" spans="1:77" ht="15.75" customHeight="1" thickBot="1" x14ac:dyDescent="0.3">
      <c r="A31" s="99">
        <v>18</v>
      </c>
      <c r="B31" s="99"/>
      <c r="C31" s="171" t="s">
        <v>75</v>
      </c>
      <c r="D31" s="156">
        <v>45</v>
      </c>
      <c r="E31" s="157">
        <v>45</v>
      </c>
      <c r="F31" s="157"/>
      <c r="G31" s="179"/>
      <c r="H31" s="179"/>
      <c r="I31" s="179"/>
      <c r="J31" s="179"/>
      <c r="K31" s="180"/>
      <c r="L31" s="181"/>
      <c r="M31" s="179"/>
      <c r="N31" s="179"/>
      <c r="O31" s="179"/>
      <c r="P31" s="179"/>
      <c r="Q31" s="180"/>
      <c r="R31" s="181"/>
      <c r="S31" s="179"/>
      <c r="T31" s="179"/>
      <c r="U31" s="179"/>
      <c r="V31" s="179"/>
      <c r="W31" s="180"/>
      <c r="X31" s="156">
        <v>45</v>
      </c>
      <c r="Y31" s="157"/>
      <c r="Z31" s="157"/>
      <c r="AA31" s="157"/>
      <c r="AB31" s="157">
        <v>6</v>
      </c>
      <c r="AC31" s="158" t="s">
        <v>69</v>
      </c>
      <c r="AD31" s="181"/>
      <c r="AE31" s="179"/>
      <c r="AF31" s="179"/>
      <c r="AG31" s="179"/>
      <c r="AH31" s="179"/>
      <c r="AI31" s="180"/>
      <c r="AJ31" s="181"/>
      <c r="AK31" s="179"/>
      <c r="AL31" s="179"/>
      <c r="AM31" s="179"/>
      <c r="AN31" s="179"/>
      <c r="AO31" s="180"/>
      <c r="AP31" s="181"/>
      <c r="AQ31" s="179"/>
      <c r="AR31" s="179"/>
      <c r="AS31" s="179"/>
      <c r="AT31" s="179"/>
      <c r="AU31" s="179"/>
      <c r="AV31" s="180"/>
      <c r="AW31" s="181"/>
      <c r="AX31" s="179"/>
      <c r="AY31" s="179"/>
      <c r="AZ31" s="179"/>
      <c r="BA31" s="179"/>
      <c r="BB31" s="180"/>
      <c r="BC31" s="181"/>
      <c r="BD31" s="179"/>
      <c r="BE31" s="179"/>
      <c r="BF31" s="179"/>
      <c r="BG31" s="179"/>
      <c r="BH31" s="179"/>
      <c r="BI31" s="180"/>
      <c r="BJ31" s="181"/>
      <c r="BK31" s="179"/>
      <c r="BL31" s="179"/>
      <c r="BM31" s="179"/>
      <c r="BN31" s="179"/>
      <c r="BO31" s="180"/>
      <c r="BP31" s="181"/>
      <c r="BQ31" s="179"/>
      <c r="BR31" s="179"/>
      <c r="BS31" s="179"/>
      <c r="BT31" s="179"/>
      <c r="BU31" s="180"/>
      <c r="BV31" s="154">
        <v>6</v>
      </c>
      <c r="BW31" s="182">
        <v>6</v>
      </c>
      <c r="BX31" s="82"/>
      <c r="BY31" s="100"/>
    </row>
    <row r="32" spans="1:77" ht="15.75" customHeight="1" thickBot="1" x14ac:dyDescent="0.3">
      <c r="A32" s="95"/>
      <c r="B32" s="96"/>
      <c r="C32" s="183"/>
      <c r="D32" s="137">
        <f>SUM(D27:D31)</f>
        <v>285</v>
      </c>
      <c r="E32" s="137">
        <f t="shared" ref="E32:AH32" si="3">SUM(E27:E31)</f>
        <v>285</v>
      </c>
      <c r="F32" s="137">
        <f t="shared" si="3"/>
        <v>0</v>
      </c>
      <c r="G32" s="137"/>
      <c r="H32" s="137"/>
      <c r="I32" s="137"/>
      <c r="J32" s="137"/>
      <c r="K32" s="137"/>
      <c r="L32" s="137">
        <f t="shared" si="3"/>
        <v>0</v>
      </c>
      <c r="M32" s="137">
        <f t="shared" si="3"/>
        <v>0</v>
      </c>
      <c r="N32" s="137">
        <f t="shared" si="3"/>
        <v>0</v>
      </c>
      <c r="O32" s="137">
        <f t="shared" si="3"/>
        <v>0</v>
      </c>
      <c r="P32" s="137">
        <f t="shared" si="3"/>
        <v>0</v>
      </c>
      <c r="Q32" s="137">
        <f t="shared" si="3"/>
        <v>0</v>
      </c>
      <c r="R32" s="137">
        <f t="shared" si="3"/>
        <v>0</v>
      </c>
      <c r="S32" s="137">
        <f t="shared" si="3"/>
        <v>0</v>
      </c>
      <c r="T32" s="137">
        <f t="shared" si="3"/>
        <v>0</v>
      </c>
      <c r="U32" s="137">
        <f t="shared" si="3"/>
        <v>0</v>
      </c>
      <c r="V32" s="137">
        <f t="shared" si="3"/>
        <v>0</v>
      </c>
      <c r="W32" s="137">
        <f t="shared" si="3"/>
        <v>0</v>
      </c>
      <c r="X32" s="137">
        <f t="shared" si="3"/>
        <v>165</v>
      </c>
      <c r="Y32" s="137">
        <f t="shared" si="3"/>
        <v>0</v>
      </c>
      <c r="Z32" s="137"/>
      <c r="AA32" s="137"/>
      <c r="AB32" s="137">
        <f t="shared" si="3"/>
        <v>22</v>
      </c>
      <c r="AC32" s="137">
        <f t="shared" si="3"/>
        <v>0</v>
      </c>
      <c r="AD32" s="137">
        <f t="shared" si="3"/>
        <v>120</v>
      </c>
      <c r="AE32" s="137">
        <f t="shared" si="3"/>
        <v>0</v>
      </c>
      <c r="AF32" s="137"/>
      <c r="AG32" s="137"/>
      <c r="AH32" s="137">
        <f t="shared" si="3"/>
        <v>20</v>
      </c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  <c r="BT32" s="137"/>
      <c r="BU32" s="137"/>
      <c r="BV32" s="184"/>
      <c r="BW32" s="185"/>
      <c r="BX32" s="82"/>
    </row>
    <row r="33" spans="1:76" ht="15.75" customHeight="1" x14ac:dyDescent="0.25">
      <c r="A33" s="97">
        <v>19</v>
      </c>
      <c r="B33" s="97"/>
      <c r="C33" s="169" t="s">
        <v>76</v>
      </c>
      <c r="D33" s="141">
        <v>45</v>
      </c>
      <c r="E33" s="142">
        <v>45</v>
      </c>
      <c r="F33" s="142"/>
      <c r="G33" s="142"/>
      <c r="H33" s="142"/>
      <c r="I33" s="142"/>
      <c r="J33" s="142"/>
      <c r="K33" s="143"/>
      <c r="L33" s="141"/>
      <c r="M33" s="142"/>
      <c r="N33" s="142"/>
      <c r="O33" s="142"/>
      <c r="P33" s="142"/>
      <c r="Q33" s="143"/>
      <c r="R33" s="141"/>
      <c r="S33" s="142"/>
      <c r="T33" s="142"/>
      <c r="U33" s="142"/>
      <c r="V33" s="142"/>
      <c r="W33" s="143"/>
      <c r="X33" s="141"/>
      <c r="Y33" s="142"/>
      <c r="Z33" s="142"/>
      <c r="AA33" s="142"/>
      <c r="AB33" s="142"/>
      <c r="AC33" s="143"/>
      <c r="AD33" s="141"/>
      <c r="AE33" s="142"/>
      <c r="AF33" s="142"/>
      <c r="AG33" s="142"/>
      <c r="AH33" s="142"/>
      <c r="AI33" s="143"/>
      <c r="AJ33" s="141">
        <v>30</v>
      </c>
      <c r="AK33" s="142"/>
      <c r="AL33" s="142"/>
      <c r="AM33" s="142"/>
      <c r="AN33" s="142">
        <v>4</v>
      </c>
      <c r="AO33" s="143" t="s">
        <v>70</v>
      </c>
      <c r="AP33" s="141">
        <v>15</v>
      </c>
      <c r="AQ33" s="142"/>
      <c r="AR33" s="142"/>
      <c r="AS33" s="142"/>
      <c r="AT33" s="142"/>
      <c r="AU33" s="142">
        <v>4</v>
      </c>
      <c r="AV33" s="143" t="s">
        <v>69</v>
      </c>
      <c r="AW33" s="174"/>
      <c r="AX33" s="172"/>
      <c r="AY33" s="172"/>
      <c r="AZ33" s="172"/>
      <c r="BA33" s="172"/>
      <c r="BB33" s="173"/>
      <c r="BC33" s="174"/>
      <c r="BD33" s="172"/>
      <c r="BE33" s="172"/>
      <c r="BF33" s="172"/>
      <c r="BG33" s="172"/>
      <c r="BH33" s="172"/>
      <c r="BI33" s="173"/>
      <c r="BJ33" s="174"/>
      <c r="BK33" s="172"/>
      <c r="BL33" s="172"/>
      <c r="BM33" s="172"/>
      <c r="BN33" s="172"/>
      <c r="BO33" s="173"/>
      <c r="BP33" s="174"/>
      <c r="BQ33" s="172"/>
      <c r="BR33" s="172"/>
      <c r="BS33" s="172"/>
      <c r="BT33" s="172"/>
      <c r="BU33" s="173"/>
      <c r="BV33" s="139">
        <v>8</v>
      </c>
      <c r="BW33" s="139">
        <v>8</v>
      </c>
      <c r="BX33" s="82"/>
    </row>
    <row r="34" spans="1:76" ht="15.75" customHeight="1" x14ac:dyDescent="0.25">
      <c r="A34" s="98">
        <v>20</v>
      </c>
      <c r="B34" s="98"/>
      <c r="C34" s="170" t="s">
        <v>77</v>
      </c>
      <c r="D34" s="148">
        <v>15</v>
      </c>
      <c r="E34" s="149"/>
      <c r="F34" s="149">
        <v>15</v>
      </c>
      <c r="G34" s="149"/>
      <c r="H34" s="149"/>
      <c r="I34" s="149"/>
      <c r="J34" s="149"/>
      <c r="K34" s="150"/>
      <c r="L34" s="148"/>
      <c r="M34" s="149"/>
      <c r="N34" s="149"/>
      <c r="O34" s="149"/>
      <c r="P34" s="149"/>
      <c r="Q34" s="150"/>
      <c r="R34" s="148"/>
      <c r="S34" s="149"/>
      <c r="T34" s="149"/>
      <c r="U34" s="149"/>
      <c r="V34" s="149"/>
      <c r="W34" s="150"/>
      <c r="X34" s="148"/>
      <c r="Y34" s="149"/>
      <c r="Z34" s="149"/>
      <c r="AA34" s="149"/>
      <c r="AB34" s="149"/>
      <c r="AC34" s="150"/>
      <c r="AD34" s="148"/>
      <c r="AE34" s="149"/>
      <c r="AF34" s="149"/>
      <c r="AG34" s="149"/>
      <c r="AH34" s="149"/>
      <c r="AI34" s="150"/>
      <c r="AJ34" s="148"/>
      <c r="AK34" s="149"/>
      <c r="AL34" s="149"/>
      <c r="AM34" s="149"/>
      <c r="AN34" s="149"/>
      <c r="AO34" s="150"/>
      <c r="AP34" s="148"/>
      <c r="AQ34" s="149">
        <v>15</v>
      </c>
      <c r="AR34" s="149"/>
      <c r="AS34" s="149"/>
      <c r="AT34" s="149"/>
      <c r="AU34" s="149">
        <v>2</v>
      </c>
      <c r="AV34" s="150" t="s">
        <v>56</v>
      </c>
      <c r="AW34" s="177"/>
      <c r="AX34" s="175"/>
      <c r="AY34" s="175"/>
      <c r="AZ34" s="175"/>
      <c r="BA34" s="175"/>
      <c r="BB34" s="176"/>
      <c r="BC34" s="177"/>
      <c r="BD34" s="175"/>
      <c r="BE34" s="175"/>
      <c r="BF34" s="175"/>
      <c r="BG34" s="175"/>
      <c r="BH34" s="175"/>
      <c r="BI34" s="176"/>
      <c r="BJ34" s="177"/>
      <c r="BK34" s="175"/>
      <c r="BL34" s="175"/>
      <c r="BM34" s="175"/>
      <c r="BN34" s="175"/>
      <c r="BO34" s="176"/>
      <c r="BP34" s="177"/>
      <c r="BQ34" s="175"/>
      <c r="BR34" s="175"/>
      <c r="BS34" s="175"/>
      <c r="BT34" s="175"/>
      <c r="BU34" s="176"/>
      <c r="BV34" s="146">
        <v>2</v>
      </c>
      <c r="BW34" s="146">
        <v>2</v>
      </c>
      <c r="BX34" s="82"/>
    </row>
    <row r="35" spans="1:76" ht="15.75" customHeight="1" x14ac:dyDescent="0.25">
      <c r="A35" s="98">
        <v>21</v>
      </c>
      <c r="B35" s="98"/>
      <c r="C35" s="170" t="s">
        <v>78</v>
      </c>
      <c r="D35" s="148">
        <v>60</v>
      </c>
      <c r="E35" s="149">
        <v>60</v>
      </c>
      <c r="F35" s="149"/>
      <c r="G35" s="149"/>
      <c r="H35" s="149"/>
      <c r="I35" s="149"/>
      <c r="J35" s="149"/>
      <c r="K35" s="150"/>
      <c r="L35" s="148"/>
      <c r="M35" s="149"/>
      <c r="N35" s="149"/>
      <c r="O35" s="149"/>
      <c r="P35" s="149"/>
      <c r="Q35" s="150"/>
      <c r="R35" s="148"/>
      <c r="S35" s="149"/>
      <c r="T35" s="149"/>
      <c r="U35" s="149"/>
      <c r="V35" s="149"/>
      <c r="W35" s="150"/>
      <c r="X35" s="148"/>
      <c r="Y35" s="149"/>
      <c r="Z35" s="149"/>
      <c r="AA35" s="149"/>
      <c r="AB35" s="149"/>
      <c r="AC35" s="150"/>
      <c r="AD35" s="148"/>
      <c r="AE35" s="149"/>
      <c r="AF35" s="149"/>
      <c r="AG35" s="149"/>
      <c r="AH35" s="149"/>
      <c r="AI35" s="150"/>
      <c r="AJ35" s="148">
        <v>30</v>
      </c>
      <c r="AK35" s="149"/>
      <c r="AL35" s="149"/>
      <c r="AM35" s="149"/>
      <c r="AN35" s="149">
        <v>4</v>
      </c>
      <c r="AO35" s="150" t="s">
        <v>70</v>
      </c>
      <c r="AP35" s="148">
        <v>30</v>
      </c>
      <c r="AQ35" s="149"/>
      <c r="AR35" s="149"/>
      <c r="AS35" s="149"/>
      <c r="AT35" s="149"/>
      <c r="AU35" s="149">
        <v>4</v>
      </c>
      <c r="AV35" s="150" t="s">
        <v>69</v>
      </c>
      <c r="AW35" s="177"/>
      <c r="AX35" s="175"/>
      <c r="AY35" s="175"/>
      <c r="AZ35" s="175"/>
      <c r="BA35" s="175"/>
      <c r="BB35" s="176"/>
      <c r="BC35" s="177"/>
      <c r="BD35" s="175"/>
      <c r="BE35" s="175"/>
      <c r="BF35" s="175"/>
      <c r="BG35" s="175"/>
      <c r="BH35" s="175"/>
      <c r="BI35" s="176"/>
      <c r="BJ35" s="177"/>
      <c r="BK35" s="175"/>
      <c r="BL35" s="175"/>
      <c r="BM35" s="175"/>
      <c r="BN35" s="175"/>
      <c r="BO35" s="176"/>
      <c r="BP35" s="177"/>
      <c r="BQ35" s="175"/>
      <c r="BR35" s="175"/>
      <c r="BS35" s="175"/>
      <c r="BT35" s="175"/>
      <c r="BU35" s="176"/>
      <c r="BV35" s="146">
        <v>8</v>
      </c>
      <c r="BW35" s="146">
        <v>8</v>
      </c>
      <c r="BX35" s="82"/>
    </row>
    <row r="36" spans="1:76" ht="15.75" customHeight="1" x14ac:dyDescent="0.25">
      <c r="A36" s="98">
        <v>22</v>
      </c>
      <c r="B36" s="98"/>
      <c r="C36" s="170" t="s">
        <v>79</v>
      </c>
      <c r="D36" s="148">
        <v>30</v>
      </c>
      <c r="E36" s="149">
        <v>30</v>
      </c>
      <c r="F36" s="149"/>
      <c r="G36" s="149"/>
      <c r="H36" s="149"/>
      <c r="I36" s="149"/>
      <c r="J36" s="149"/>
      <c r="K36" s="150"/>
      <c r="L36" s="148"/>
      <c r="M36" s="149"/>
      <c r="N36" s="149"/>
      <c r="O36" s="149"/>
      <c r="P36" s="149"/>
      <c r="Q36" s="150"/>
      <c r="R36" s="148"/>
      <c r="S36" s="149"/>
      <c r="T36" s="149"/>
      <c r="U36" s="149"/>
      <c r="V36" s="149"/>
      <c r="W36" s="150"/>
      <c r="X36" s="148"/>
      <c r="Y36" s="149"/>
      <c r="Z36" s="149"/>
      <c r="AA36" s="149"/>
      <c r="AB36" s="149"/>
      <c r="AC36" s="150"/>
      <c r="AD36" s="148"/>
      <c r="AE36" s="149"/>
      <c r="AF36" s="149"/>
      <c r="AG36" s="149"/>
      <c r="AH36" s="149"/>
      <c r="AI36" s="150"/>
      <c r="AJ36" s="148">
        <v>30</v>
      </c>
      <c r="AK36" s="149"/>
      <c r="AL36" s="149"/>
      <c r="AM36" s="149"/>
      <c r="AN36" s="149">
        <v>6</v>
      </c>
      <c r="AO36" s="150" t="s">
        <v>69</v>
      </c>
      <c r="AP36" s="148"/>
      <c r="AQ36" s="149"/>
      <c r="AR36" s="149"/>
      <c r="AS36" s="149"/>
      <c r="AT36" s="149"/>
      <c r="AU36" s="149"/>
      <c r="AV36" s="150"/>
      <c r="AW36" s="177"/>
      <c r="AX36" s="175"/>
      <c r="AY36" s="175"/>
      <c r="AZ36" s="175"/>
      <c r="BA36" s="175"/>
      <c r="BB36" s="176"/>
      <c r="BC36" s="177"/>
      <c r="BD36" s="175"/>
      <c r="BE36" s="175"/>
      <c r="BF36" s="175"/>
      <c r="BG36" s="175"/>
      <c r="BH36" s="175"/>
      <c r="BI36" s="176"/>
      <c r="BJ36" s="177"/>
      <c r="BK36" s="175"/>
      <c r="BL36" s="175"/>
      <c r="BM36" s="175"/>
      <c r="BN36" s="175"/>
      <c r="BO36" s="176"/>
      <c r="BP36" s="177"/>
      <c r="BQ36" s="175"/>
      <c r="BR36" s="175"/>
      <c r="BS36" s="175"/>
      <c r="BT36" s="175"/>
      <c r="BU36" s="176"/>
      <c r="BV36" s="146">
        <v>6</v>
      </c>
      <c r="BW36" s="146">
        <v>6</v>
      </c>
      <c r="BX36" s="82"/>
    </row>
    <row r="37" spans="1:76" ht="15.75" customHeight="1" x14ac:dyDescent="0.25">
      <c r="A37" s="98">
        <v>23</v>
      </c>
      <c r="B37" s="98"/>
      <c r="C37" s="170" t="s">
        <v>80</v>
      </c>
      <c r="D37" s="148">
        <v>45</v>
      </c>
      <c r="E37" s="149">
        <v>45</v>
      </c>
      <c r="F37" s="149"/>
      <c r="G37" s="149"/>
      <c r="H37" s="149"/>
      <c r="I37" s="149"/>
      <c r="J37" s="149"/>
      <c r="K37" s="150"/>
      <c r="L37" s="148"/>
      <c r="M37" s="149"/>
      <c r="N37" s="149"/>
      <c r="O37" s="149"/>
      <c r="P37" s="149"/>
      <c r="Q37" s="150"/>
      <c r="R37" s="148"/>
      <c r="S37" s="149"/>
      <c r="T37" s="149"/>
      <c r="U37" s="149"/>
      <c r="V37" s="149"/>
      <c r="W37" s="150"/>
      <c r="X37" s="148"/>
      <c r="Y37" s="149"/>
      <c r="Z37" s="149"/>
      <c r="AA37" s="149"/>
      <c r="AB37" s="149"/>
      <c r="AC37" s="150"/>
      <c r="AD37" s="148"/>
      <c r="AE37" s="149"/>
      <c r="AF37" s="149"/>
      <c r="AG37" s="149"/>
      <c r="AH37" s="149"/>
      <c r="AI37" s="150"/>
      <c r="AJ37" s="148">
        <v>45</v>
      </c>
      <c r="AK37" s="149"/>
      <c r="AL37" s="149"/>
      <c r="AM37" s="149"/>
      <c r="AN37" s="149">
        <v>6</v>
      </c>
      <c r="AO37" s="150" t="s">
        <v>69</v>
      </c>
      <c r="AP37" s="148"/>
      <c r="AQ37" s="149"/>
      <c r="AR37" s="149"/>
      <c r="AS37" s="149"/>
      <c r="AT37" s="149"/>
      <c r="AU37" s="149"/>
      <c r="AV37" s="150"/>
      <c r="AW37" s="177"/>
      <c r="AX37" s="175"/>
      <c r="AY37" s="175"/>
      <c r="AZ37" s="175"/>
      <c r="BA37" s="175"/>
      <c r="BB37" s="176"/>
      <c r="BC37" s="177"/>
      <c r="BD37" s="175"/>
      <c r="BE37" s="175"/>
      <c r="BF37" s="175"/>
      <c r="BG37" s="175"/>
      <c r="BH37" s="175"/>
      <c r="BI37" s="176"/>
      <c r="BJ37" s="177"/>
      <c r="BK37" s="175"/>
      <c r="BL37" s="175"/>
      <c r="BM37" s="175"/>
      <c r="BN37" s="175"/>
      <c r="BO37" s="176"/>
      <c r="BP37" s="177"/>
      <c r="BQ37" s="175"/>
      <c r="BR37" s="175"/>
      <c r="BS37" s="175"/>
      <c r="BT37" s="175"/>
      <c r="BU37" s="176"/>
      <c r="BV37" s="146">
        <v>6</v>
      </c>
      <c r="BW37" s="146">
        <v>6</v>
      </c>
      <c r="BX37" s="82"/>
    </row>
    <row r="38" spans="1:76" ht="15.75" customHeight="1" x14ac:dyDescent="0.25">
      <c r="A38" s="98">
        <v>24</v>
      </c>
      <c r="B38" s="98"/>
      <c r="C38" s="170" t="s">
        <v>81</v>
      </c>
      <c r="D38" s="148">
        <v>45</v>
      </c>
      <c r="E38" s="149">
        <v>45</v>
      </c>
      <c r="F38" s="149"/>
      <c r="G38" s="149"/>
      <c r="H38" s="149"/>
      <c r="I38" s="149"/>
      <c r="J38" s="149"/>
      <c r="K38" s="150"/>
      <c r="L38" s="148"/>
      <c r="M38" s="149"/>
      <c r="N38" s="149"/>
      <c r="O38" s="149"/>
      <c r="P38" s="149"/>
      <c r="Q38" s="150"/>
      <c r="R38" s="148"/>
      <c r="S38" s="149"/>
      <c r="T38" s="149"/>
      <c r="U38" s="149"/>
      <c r="V38" s="149"/>
      <c r="W38" s="150"/>
      <c r="X38" s="148"/>
      <c r="Y38" s="149"/>
      <c r="Z38" s="149"/>
      <c r="AA38" s="149"/>
      <c r="AB38" s="149"/>
      <c r="AC38" s="150"/>
      <c r="AD38" s="148"/>
      <c r="AE38" s="149"/>
      <c r="AF38" s="149"/>
      <c r="AG38" s="149"/>
      <c r="AH38" s="149"/>
      <c r="AI38" s="150"/>
      <c r="AJ38" s="148">
        <v>45</v>
      </c>
      <c r="AK38" s="149"/>
      <c r="AL38" s="149"/>
      <c r="AM38" s="149"/>
      <c r="AN38" s="149">
        <v>6</v>
      </c>
      <c r="AO38" s="150" t="s">
        <v>69</v>
      </c>
      <c r="AP38" s="148"/>
      <c r="AQ38" s="149"/>
      <c r="AR38" s="149"/>
      <c r="AS38" s="149"/>
      <c r="AT38" s="149"/>
      <c r="AU38" s="149"/>
      <c r="AV38" s="150"/>
      <c r="AW38" s="177"/>
      <c r="AX38" s="175"/>
      <c r="AY38" s="175"/>
      <c r="AZ38" s="175"/>
      <c r="BA38" s="175"/>
      <c r="BB38" s="176"/>
      <c r="BC38" s="177"/>
      <c r="BD38" s="175"/>
      <c r="BE38" s="175"/>
      <c r="BF38" s="175"/>
      <c r="BG38" s="175"/>
      <c r="BH38" s="175"/>
      <c r="BI38" s="176"/>
      <c r="BJ38" s="177"/>
      <c r="BK38" s="175"/>
      <c r="BL38" s="175"/>
      <c r="BM38" s="175"/>
      <c r="BN38" s="175"/>
      <c r="BO38" s="176"/>
      <c r="BP38" s="177"/>
      <c r="BQ38" s="175"/>
      <c r="BR38" s="175"/>
      <c r="BS38" s="175"/>
      <c r="BT38" s="175"/>
      <c r="BU38" s="176"/>
      <c r="BV38" s="146">
        <v>6</v>
      </c>
      <c r="BW38" s="146">
        <v>6</v>
      </c>
      <c r="BX38" s="82"/>
    </row>
    <row r="39" spans="1:76" ht="15.75" customHeight="1" thickBot="1" x14ac:dyDescent="0.3">
      <c r="A39" s="99">
        <v>25</v>
      </c>
      <c r="B39" s="99"/>
      <c r="C39" s="171" t="s">
        <v>82</v>
      </c>
      <c r="D39" s="156">
        <v>30</v>
      </c>
      <c r="E39" s="157">
        <v>30</v>
      </c>
      <c r="F39" s="157"/>
      <c r="G39" s="157"/>
      <c r="H39" s="157"/>
      <c r="I39" s="157"/>
      <c r="J39" s="157"/>
      <c r="K39" s="158"/>
      <c r="L39" s="156"/>
      <c r="M39" s="157"/>
      <c r="N39" s="157"/>
      <c r="O39" s="157"/>
      <c r="P39" s="157"/>
      <c r="Q39" s="158"/>
      <c r="R39" s="156"/>
      <c r="S39" s="157"/>
      <c r="T39" s="157"/>
      <c r="U39" s="157"/>
      <c r="V39" s="157"/>
      <c r="W39" s="158"/>
      <c r="X39" s="156"/>
      <c r="Y39" s="157"/>
      <c r="Z39" s="157"/>
      <c r="AA39" s="157"/>
      <c r="AB39" s="157"/>
      <c r="AC39" s="158"/>
      <c r="AD39" s="156"/>
      <c r="AE39" s="157"/>
      <c r="AF39" s="157"/>
      <c r="AG39" s="157"/>
      <c r="AH39" s="157"/>
      <c r="AI39" s="158"/>
      <c r="AJ39" s="156"/>
      <c r="AK39" s="157"/>
      <c r="AL39" s="157"/>
      <c r="AM39" s="157"/>
      <c r="AN39" s="157"/>
      <c r="AO39" s="158"/>
      <c r="AP39" s="156">
        <v>30</v>
      </c>
      <c r="AQ39" s="157"/>
      <c r="AR39" s="157"/>
      <c r="AS39" s="157"/>
      <c r="AT39" s="157"/>
      <c r="AU39" s="157">
        <v>4</v>
      </c>
      <c r="AV39" s="158" t="s">
        <v>69</v>
      </c>
      <c r="AW39" s="181"/>
      <c r="AX39" s="179"/>
      <c r="AY39" s="179"/>
      <c r="AZ39" s="179"/>
      <c r="BA39" s="179"/>
      <c r="BB39" s="180"/>
      <c r="BC39" s="181"/>
      <c r="BD39" s="179"/>
      <c r="BE39" s="179"/>
      <c r="BF39" s="179"/>
      <c r="BG39" s="179"/>
      <c r="BH39" s="179"/>
      <c r="BI39" s="180"/>
      <c r="BJ39" s="181"/>
      <c r="BK39" s="179"/>
      <c r="BL39" s="179"/>
      <c r="BM39" s="179"/>
      <c r="BN39" s="179"/>
      <c r="BO39" s="180"/>
      <c r="BP39" s="181"/>
      <c r="BQ39" s="179"/>
      <c r="BR39" s="179"/>
      <c r="BS39" s="179"/>
      <c r="BT39" s="179"/>
      <c r="BU39" s="180"/>
      <c r="BV39" s="154">
        <v>4</v>
      </c>
      <c r="BW39" s="154">
        <v>4</v>
      </c>
      <c r="BX39" s="82"/>
    </row>
    <row r="40" spans="1:76" ht="15.75" customHeight="1" thickBot="1" x14ac:dyDescent="0.3">
      <c r="A40" s="95"/>
      <c r="B40" s="96"/>
      <c r="C40" s="183"/>
      <c r="D40" s="137">
        <f>SUM(D33:D39)</f>
        <v>270</v>
      </c>
      <c r="E40" s="137">
        <f t="shared" ref="E40:AU40" si="4">SUM(E33:E39)</f>
        <v>255</v>
      </c>
      <c r="F40" s="137">
        <f t="shared" si="4"/>
        <v>15</v>
      </c>
      <c r="G40" s="137"/>
      <c r="H40" s="137"/>
      <c r="I40" s="137"/>
      <c r="J40" s="137"/>
      <c r="K40" s="137"/>
      <c r="L40" s="137">
        <f t="shared" si="4"/>
        <v>0</v>
      </c>
      <c r="M40" s="137">
        <f t="shared" si="4"/>
        <v>0</v>
      </c>
      <c r="N40" s="137">
        <f t="shared" si="4"/>
        <v>0</v>
      </c>
      <c r="O40" s="137">
        <f t="shared" si="4"/>
        <v>0</v>
      </c>
      <c r="P40" s="137">
        <f t="shared" si="4"/>
        <v>0</v>
      </c>
      <c r="Q40" s="137">
        <f t="shared" si="4"/>
        <v>0</v>
      </c>
      <c r="R40" s="137">
        <f t="shared" si="4"/>
        <v>0</v>
      </c>
      <c r="S40" s="137">
        <f t="shared" si="4"/>
        <v>0</v>
      </c>
      <c r="T40" s="137">
        <f t="shared" si="4"/>
        <v>0</v>
      </c>
      <c r="U40" s="137">
        <f t="shared" si="4"/>
        <v>0</v>
      </c>
      <c r="V40" s="137">
        <f t="shared" si="4"/>
        <v>0</v>
      </c>
      <c r="W40" s="137">
        <f t="shared" si="4"/>
        <v>0</v>
      </c>
      <c r="X40" s="137">
        <f t="shared" si="4"/>
        <v>0</v>
      </c>
      <c r="Y40" s="137">
        <f t="shared" si="4"/>
        <v>0</v>
      </c>
      <c r="Z40" s="137">
        <f t="shared" si="4"/>
        <v>0</v>
      </c>
      <c r="AA40" s="137">
        <f t="shared" si="4"/>
        <v>0</v>
      </c>
      <c r="AB40" s="137">
        <f t="shared" si="4"/>
        <v>0</v>
      </c>
      <c r="AC40" s="137">
        <f t="shared" si="4"/>
        <v>0</v>
      </c>
      <c r="AD40" s="137">
        <f t="shared" si="4"/>
        <v>0</v>
      </c>
      <c r="AE40" s="137">
        <f t="shared" si="4"/>
        <v>0</v>
      </c>
      <c r="AF40" s="137">
        <f t="shared" si="4"/>
        <v>0</v>
      </c>
      <c r="AG40" s="137">
        <f t="shared" si="4"/>
        <v>0</v>
      </c>
      <c r="AH40" s="137">
        <f t="shared" si="4"/>
        <v>0</v>
      </c>
      <c r="AI40" s="137">
        <f t="shared" si="4"/>
        <v>0</v>
      </c>
      <c r="AJ40" s="137">
        <f t="shared" si="4"/>
        <v>180</v>
      </c>
      <c r="AK40" s="137">
        <f t="shared" si="4"/>
        <v>0</v>
      </c>
      <c r="AL40" s="137"/>
      <c r="AM40" s="137"/>
      <c r="AN40" s="137">
        <f t="shared" si="4"/>
        <v>26</v>
      </c>
      <c r="AO40" s="137"/>
      <c r="AP40" s="137">
        <f t="shared" si="4"/>
        <v>75</v>
      </c>
      <c r="AQ40" s="137">
        <f t="shared" si="4"/>
        <v>15</v>
      </c>
      <c r="AR40" s="137"/>
      <c r="AS40" s="137"/>
      <c r="AT40" s="137"/>
      <c r="AU40" s="137">
        <f t="shared" si="4"/>
        <v>14</v>
      </c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  <c r="BT40" s="137"/>
      <c r="BU40" s="137"/>
      <c r="BV40" s="184"/>
      <c r="BW40" s="185"/>
      <c r="BX40" s="82"/>
    </row>
    <row r="41" spans="1:76" ht="15.75" customHeight="1" thickBot="1" x14ac:dyDescent="0.3">
      <c r="A41" s="97">
        <v>26</v>
      </c>
      <c r="B41" s="97"/>
      <c r="C41" s="169" t="s">
        <v>83</v>
      </c>
      <c r="D41" s="141">
        <v>45</v>
      </c>
      <c r="E41" s="142">
        <v>45</v>
      </c>
      <c r="F41" s="142"/>
      <c r="G41" s="142"/>
      <c r="H41" s="142"/>
      <c r="I41" s="142"/>
      <c r="J41" s="142"/>
      <c r="K41" s="143"/>
      <c r="L41" s="141"/>
      <c r="M41" s="142"/>
      <c r="N41" s="142"/>
      <c r="O41" s="142"/>
      <c r="P41" s="142"/>
      <c r="Q41" s="143"/>
      <c r="R41" s="141"/>
      <c r="S41" s="142"/>
      <c r="T41" s="142"/>
      <c r="U41" s="142"/>
      <c r="V41" s="142"/>
      <c r="W41" s="143"/>
      <c r="X41" s="186"/>
      <c r="Y41" s="187"/>
      <c r="Z41" s="187"/>
      <c r="AA41" s="187"/>
      <c r="AB41" s="187"/>
      <c r="AC41" s="188"/>
      <c r="AD41" s="141"/>
      <c r="AE41" s="142"/>
      <c r="AF41" s="142"/>
      <c r="AG41" s="142"/>
      <c r="AH41" s="142"/>
      <c r="AI41" s="143"/>
      <c r="AJ41" s="141"/>
      <c r="AK41" s="142"/>
      <c r="AL41" s="142"/>
      <c r="AM41" s="142"/>
      <c r="AN41" s="142"/>
      <c r="AO41" s="143"/>
      <c r="AP41" s="141"/>
      <c r="AQ41" s="142"/>
      <c r="AR41" s="142"/>
      <c r="AS41" s="142"/>
      <c r="AT41" s="142"/>
      <c r="AU41" s="142"/>
      <c r="AV41" s="143"/>
      <c r="AW41" s="141">
        <v>30</v>
      </c>
      <c r="AX41" s="142"/>
      <c r="AY41" s="142"/>
      <c r="AZ41" s="142"/>
      <c r="BA41" s="142">
        <v>3</v>
      </c>
      <c r="BB41" s="143" t="s">
        <v>70</v>
      </c>
      <c r="BC41" s="141">
        <v>15</v>
      </c>
      <c r="BD41" s="142"/>
      <c r="BE41" s="142"/>
      <c r="BF41" s="142"/>
      <c r="BG41" s="142"/>
      <c r="BH41" s="142">
        <v>3</v>
      </c>
      <c r="BI41" s="143" t="s">
        <v>69</v>
      </c>
      <c r="BJ41" s="174"/>
      <c r="BK41" s="172"/>
      <c r="BL41" s="172"/>
      <c r="BM41" s="172"/>
      <c r="BN41" s="172"/>
      <c r="BO41" s="173"/>
      <c r="BP41" s="174"/>
      <c r="BQ41" s="172"/>
      <c r="BR41" s="172"/>
      <c r="BS41" s="172"/>
      <c r="BT41" s="172"/>
      <c r="BU41" s="173"/>
      <c r="BV41" s="139">
        <v>6</v>
      </c>
      <c r="BW41" s="139">
        <v>6</v>
      </c>
      <c r="BX41" s="82"/>
    </row>
    <row r="42" spans="1:76" ht="15.75" customHeight="1" x14ac:dyDescent="0.25">
      <c r="A42" s="98">
        <v>27</v>
      </c>
      <c r="B42" s="98"/>
      <c r="C42" s="170" t="s">
        <v>84</v>
      </c>
      <c r="D42" s="148">
        <v>15</v>
      </c>
      <c r="E42" s="149"/>
      <c r="F42" s="149"/>
      <c r="G42" s="149">
        <v>15</v>
      </c>
      <c r="H42" s="149"/>
      <c r="I42" s="149"/>
      <c r="J42" s="149"/>
      <c r="K42" s="150"/>
      <c r="L42" s="148"/>
      <c r="M42" s="149"/>
      <c r="N42" s="149"/>
      <c r="O42" s="149"/>
      <c r="P42" s="149"/>
      <c r="Q42" s="150"/>
      <c r="R42" s="148"/>
      <c r="S42" s="149"/>
      <c r="T42" s="149"/>
      <c r="U42" s="149"/>
      <c r="V42" s="149"/>
      <c r="W42" s="150"/>
      <c r="X42" s="141"/>
      <c r="Y42" s="142"/>
      <c r="Z42" s="142"/>
      <c r="AA42" s="142"/>
      <c r="AB42" s="142"/>
      <c r="AC42" s="143"/>
      <c r="AD42" s="148"/>
      <c r="AE42" s="149"/>
      <c r="AF42" s="149"/>
      <c r="AG42" s="149"/>
      <c r="AH42" s="149"/>
      <c r="AI42" s="150"/>
      <c r="AJ42" s="148"/>
      <c r="AK42" s="149"/>
      <c r="AL42" s="149"/>
      <c r="AM42" s="149"/>
      <c r="AN42" s="149"/>
      <c r="AO42" s="150"/>
      <c r="AP42" s="148"/>
      <c r="AQ42" s="149"/>
      <c r="AR42" s="149"/>
      <c r="AS42" s="149"/>
      <c r="AT42" s="149"/>
      <c r="AU42" s="149"/>
      <c r="AV42" s="150"/>
      <c r="AW42" s="148"/>
      <c r="AX42" s="149"/>
      <c r="AY42" s="149"/>
      <c r="AZ42" s="149"/>
      <c r="BA42" s="149"/>
      <c r="BB42" s="150"/>
      <c r="BC42" s="148"/>
      <c r="BD42" s="149"/>
      <c r="BE42" s="149">
        <v>15</v>
      </c>
      <c r="BF42" s="149"/>
      <c r="BG42" s="149"/>
      <c r="BH42" s="149">
        <v>2</v>
      </c>
      <c r="BI42" s="150" t="s">
        <v>56</v>
      </c>
      <c r="BJ42" s="177"/>
      <c r="BK42" s="175"/>
      <c r="BL42" s="175"/>
      <c r="BM42" s="175"/>
      <c r="BN42" s="175"/>
      <c r="BO42" s="176"/>
      <c r="BP42" s="177"/>
      <c r="BQ42" s="175"/>
      <c r="BR42" s="175"/>
      <c r="BS42" s="175"/>
      <c r="BT42" s="175"/>
      <c r="BU42" s="176"/>
      <c r="BV42" s="146">
        <v>2</v>
      </c>
      <c r="BW42" s="146">
        <v>2</v>
      </c>
      <c r="BX42" s="82"/>
    </row>
    <row r="43" spans="1:76" ht="15.75" customHeight="1" x14ac:dyDescent="0.25">
      <c r="A43" s="98">
        <v>28</v>
      </c>
      <c r="B43" s="98"/>
      <c r="C43" s="170" t="s">
        <v>85</v>
      </c>
      <c r="D43" s="148">
        <v>60</v>
      </c>
      <c r="E43" s="149">
        <v>60</v>
      </c>
      <c r="F43" s="149"/>
      <c r="G43" s="149"/>
      <c r="H43" s="149"/>
      <c r="I43" s="149"/>
      <c r="J43" s="149"/>
      <c r="K43" s="150"/>
      <c r="L43" s="148"/>
      <c r="M43" s="149"/>
      <c r="N43" s="149"/>
      <c r="O43" s="149"/>
      <c r="P43" s="149"/>
      <c r="Q43" s="150"/>
      <c r="R43" s="148"/>
      <c r="S43" s="149"/>
      <c r="T43" s="149"/>
      <c r="U43" s="149"/>
      <c r="V43" s="149"/>
      <c r="W43" s="150"/>
      <c r="X43" s="148"/>
      <c r="Y43" s="149"/>
      <c r="Z43" s="149"/>
      <c r="AA43" s="149"/>
      <c r="AB43" s="149"/>
      <c r="AC43" s="150"/>
      <c r="AD43" s="148"/>
      <c r="AE43" s="149"/>
      <c r="AF43" s="149"/>
      <c r="AG43" s="149"/>
      <c r="AH43" s="149"/>
      <c r="AI43" s="150"/>
      <c r="AJ43" s="148"/>
      <c r="AK43" s="149"/>
      <c r="AL43" s="149"/>
      <c r="AM43" s="149"/>
      <c r="AN43" s="149"/>
      <c r="AO43" s="150"/>
      <c r="AP43" s="148"/>
      <c r="AQ43" s="149"/>
      <c r="AR43" s="149"/>
      <c r="AS43" s="149"/>
      <c r="AT43" s="149"/>
      <c r="AU43" s="149"/>
      <c r="AV43" s="150"/>
      <c r="AW43" s="148">
        <v>30</v>
      </c>
      <c r="AX43" s="149"/>
      <c r="AY43" s="149"/>
      <c r="AZ43" s="149"/>
      <c r="BA43" s="149">
        <v>4</v>
      </c>
      <c r="BB43" s="150" t="s">
        <v>70</v>
      </c>
      <c r="BC43" s="148">
        <v>30</v>
      </c>
      <c r="BD43" s="149"/>
      <c r="BE43" s="149"/>
      <c r="BF43" s="149"/>
      <c r="BG43" s="149"/>
      <c r="BH43" s="149">
        <v>4</v>
      </c>
      <c r="BI43" s="150" t="s">
        <v>69</v>
      </c>
      <c r="BJ43" s="177"/>
      <c r="BK43" s="175"/>
      <c r="BL43" s="175"/>
      <c r="BM43" s="175"/>
      <c r="BN43" s="175"/>
      <c r="BO43" s="176"/>
      <c r="BP43" s="177"/>
      <c r="BQ43" s="175"/>
      <c r="BR43" s="175"/>
      <c r="BS43" s="175"/>
      <c r="BT43" s="175"/>
      <c r="BU43" s="176"/>
      <c r="BV43" s="146">
        <v>8</v>
      </c>
      <c r="BW43" s="146">
        <v>8</v>
      </c>
      <c r="BX43" s="82"/>
    </row>
    <row r="44" spans="1:76" ht="15.75" customHeight="1" x14ac:dyDescent="0.25">
      <c r="A44" s="98">
        <v>29</v>
      </c>
      <c r="B44" s="98"/>
      <c r="C44" s="170" t="s">
        <v>86</v>
      </c>
      <c r="D44" s="148">
        <v>60</v>
      </c>
      <c r="E44" s="149">
        <v>60</v>
      </c>
      <c r="F44" s="149"/>
      <c r="G44" s="149"/>
      <c r="H44" s="149"/>
      <c r="I44" s="149"/>
      <c r="J44" s="149"/>
      <c r="K44" s="150"/>
      <c r="L44" s="148"/>
      <c r="M44" s="149"/>
      <c r="N44" s="149"/>
      <c r="O44" s="149"/>
      <c r="P44" s="149"/>
      <c r="Q44" s="150"/>
      <c r="R44" s="148"/>
      <c r="S44" s="149"/>
      <c r="T44" s="149"/>
      <c r="U44" s="149"/>
      <c r="V44" s="149"/>
      <c r="W44" s="150"/>
      <c r="X44" s="148"/>
      <c r="Y44" s="149"/>
      <c r="Z44" s="149"/>
      <c r="AA44" s="149"/>
      <c r="AB44" s="149"/>
      <c r="AC44" s="150"/>
      <c r="AD44" s="148"/>
      <c r="AE44" s="149"/>
      <c r="AF44" s="149"/>
      <c r="AG44" s="149"/>
      <c r="AH44" s="149"/>
      <c r="AI44" s="150"/>
      <c r="AJ44" s="148"/>
      <c r="AK44" s="149"/>
      <c r="AL44" s="149"/>
      <c r="AM44" s="149"/>
      <c r="AN44" s="149"/>
      <c r="AO44" s="150"/>
      <c r="AP44" s="148"/>
      <c r="AQ44" s="149"/>
      <c r="AR44" s="149"/>
      <c r="AS44" s="149"/>
      <c r="AT44" s="149"/>
      <c r="AU44" s="149"/>
      <c r="AV44" s="150"/>
      <c r="AW44" s="148">
        <v>30</v>
      </c>
      <c r="AX44" s="149"/>
      <c r="AY44" s="149"/>
      <c r="AZ44" s="149"/>
      <c r="BA44" s="149">
        <v>4</v>
      </c>
      <c r="BB44" s="150" t="s">
        <v>70</v>
      </c>
      <c r="BC44" s="148">
        <v>30</v>
      </c>
      <c r="BD44" s="149"/>
      <c r="BE44" s="149"/>
      <c r="BF44" s="149"/>
      <c r="BG44" s="149"/>
      <c r="BH44" s="149">
        <v>4</v>
      </c>
      <c r="BI44" s="150" t="s">
        <v>69</v>
      </c>
      <c r="BJ44" s="177"/>
      <c r="BK44" s="175"/>
      <c r="BL44" s="175"/>
      <c r="BM44" s="175"/>
      <c r="BN44" s="175"/>
      <c r="BO44" s="176"/>
      <c r="BP44" s="177"/>
      <c r="BQ44" s="175"/>
      <c r="BR44" s="175"/>
      <c r="BS44" s="175"/>
      <c r="BT44" s="175"/>
      <c r="BU44" s="176"/>
      <c r="BV44" s="146">
        <v>8</v>
      </c>
      <c r="BW44" s="146">
        <v>8</v>
      </c>
      <c r="BX44" s="82"/>
    </row>
    <row r="45" spans="1:76" ht="15.75" customHeight="1" x14ac:dyDescent="0.25">
      <c r="A45" s="98">
        <v>30</v>
      </c>
      <c r="B45" s="98"/>
      <c r="C45" s="170" t="s">
        <v>87</v>
      </c>
      <c r="D45" s="148">
        <v>30</v>
      </c>
      <c r="E45" s="149">
        <v>30</v>
      </c>
      <c r="F45" s="149"/>
      <c r="G45" s="149"/>
      <c r="H45" s="149"/>
      <c r="I45" s="149"/>
      <c r="J45" s="149"/>
      <c r="K45" s="150"/>
      <c r="L45" s="148"/>
      <c r="M45" s="149"/>
      <c r="N45" s="149"/>
      <c r="O45" s="149"/>
      <c r="P45" s="149"/>
      <c r="Q45" s="150"/>
      <c r="R45" s="148"/>
      <c r="S45" s="149"/>
      <c r="T45" s="149"/>
      <c r="U45" s="149"/>
      <c r="V45" s="149"/>
      <c r="W45" s="150"/>
      <c r="X45" s="148"/>
      <c r="Y45" s="149"/>
      <c r="Z45" s="149"/>
      <c r="AA45" s="149"/>
      <c r="AB45" s="149"/>
      <c r="AC45" s="150"/>
      <c r="AD45" s="148"/>
      <c r="AE45" s="149"/>
      <c r="AF45" s="149"/>
      <c r="AG45" s="149"/>
      <c r="AH45" s="149"/>
      <c r="AI45" s="150"/>
      <c r="AJ45" s="148"/>
      <c r="AK45" s="149"/>
      <c r="AL45" s="149"/>
      <c r="AM45" s="149"/>
      <c r="AN45" s="149"/>
      <c r="AO45" s="150"/>
      <c r="AP45" s="148"/>
      <c r="AQ45" s="149"/>
      <c r="AR45" s="149"/>
      <c r="AS45" s="149"/>
      <c r="AT45" s="149"/>
      <c r="AU45" s="149"/>
      <c r="AV45" s="150"/>
      <c r="AW45" s="148">
        <v>30</v>
      </c>
      <c r="AX45" s="149"/>
      <c r="AY45" s="149"/>
      <c r="AZ45" s="149"/>
      <c r="BA45" s="149">
        <v>4</v>
      </c>
      <c r="BB45" s="150" t="s">
        <v>69</v>
      </c>
      <c r="BC45" s="148"/>
      <c r="BD45" s="149"/>
      <c r="BE45" s="149"/>
      <c r="BF45" s="149"/>
      <c r="BG45" s="149"/>
      <c r="BH45" s="149"/>
      <c r="BI45" s="150"/>
      <c r="BJ45" s="177"/>
      <c r="BK45" s="175"/>
      <c r="BL45" s="175"/>
      <c r="BM45" s="175"/>
      <c r="BN45" s="175"/>
      <c r="BO45" s="176"/>
      <c r="BP45" s="177"/>
      <c r="BQ45" s="175"/>
      <c r="BR45" s="175"/>
      <c r="BS45" s="175"/>
      <c r="BT45" s="175"/>
      <c r="BU45" s="176"/>
      <c r="BV45" s="146">
        <v>4</v>
      </c>
      <c r="BW45" s="146">
        <v>4</v>
      </c>
      <c r="BX45" s="82"/>
    </row>
    <row r="46" spans="1:76" ht="15.75" customHeight="1" x14ac:dyDescent="0.25">
      <c r="A46" s="98">
        <v>31</v>
      </c>
      <c r="B46" s="98"/>
      <c r="C46" s="170" t="s">
        <v>88</v>
      </c>
      <c r="D46" s="148">
        <v>15</v>
      </c>
      <c r="E46" s="149"/>
      <c r="F46" s="149"/>
      <c r="G46" s="149">
        <v>15</v>
      </c>
      <c r="H46" s="149"/>
      <c r="I46" s="149"/>
      <c r="J46" s="149"/>
      <c r="K46" s="150"/>
      <c r="L46" s="148"/>
      <c r="M46" s="149"/>
      <c r="N46" s="149"/>
      <c r="O46" s="149"/>
      <c r="P46" s="149"/>
      <c r="Q46" s="150"/>
      <c r="R46" s="148"/>
      <c r="S46" s="149"/>
      <c r="T46" s="149"/>
      <c r="U46" s="149"/>
      <c r="V46" s="149"/>
      <c r="W46" s="150"/>
      <c r="X46" s="148"/>
      <c r="Y46" s="149"/>
      <c r="Z46" s="149"/>
      <c r="AA46" s="149"/>
      <c r="AB46" s="149"/>
      <c r="AC46" s="150"/>
      <c r="AD46" s="148"/>
      <c r="AE46" s="149"/>
      <c r="AF46" s="149"/>
      <c r="AG46" s="149"/>
      <c r="AH46" s="149"/>
      <c r="AI46" s="150"/>
      <c r="AJ46" s="148"/>
      <c r="AK46" s="149"/>
      <c r="AL46" s="149"/>
      <c r="AM46" s="149"/>
      <c r="AN46" s="149"/>
      <c r="AO46" s="150"/>
      <c r="AP46" s="148"/>
      <c r="AQ46" s="149"/>
      <c r="AR46" s="149"/>
      <c r="AS46" s="149"/>
      <c r="AT46" s="149"/>
      <c r="AU46" s="149"/>
      <c r="AV46" s="150"/>
      <c r="AW46" s="148"/>
      <c r="AX46" s="149"/>
      <c r="AY46" s="149">
        <v>15</v>
      </c>
      <c r="AZ46" s="149"/>
      <c r="BA46" s="149">
        <v>2</v>
      </c>
      <c r="BB46" s="150" t="s">
        <v>56</v>
      </c>
      <c r="BC46" s="148"/>
      <c r="BD46" s="149"/>
      <c r="BE46" s="149"/>
      <c r="BF46" s="149"/>
      <c r="BG46" s="149"/>
      <c r="BH46" s="149"/>
      <c r="BI46" s="150"/>
      <c r="BJ46" s="177"/>
      <c r="BK46" s="175"/>
      <c r="BL46" s="175"/>
      <c r="BM46" s="175"/>
      <c r="BN46" s="175"/>
      <c r="BO46" s="176"/>
      <c r="BP46" s="177"/>
      <c r="BQ46" s="175"/>
      <c r="BR46" s="175"/>
      <c r="BS46" s="175"/>
      <c r="BT46" s="175"/>
      <c r="BU46" s="176"/>
      <c r="BV46" s="146">
        <v>2</v>
      </c>
      <c r="BW46" s="146">
        <v>2</v>
      </c>
      <c r="BX46" s="82"/>
    </row>
    <row r="47" spans="1:76" ht="15.75" customHeight="1" x14ac:dyDescent="0.25">
      <c r="A47" s="98">
        <v>32</v>
      </c>
      <c r="B47" s="98"/>
      <c r="C47" s="170" t="s">
        <v>89</v>
      </c>
      <c r="D47" s="148">
        <v>30</v>
      </c>
      <c r="E47" s="149">
        <v>30</v>
      </c>
      <c r="F47" s="149"/>
      <c r="G47" s="149"/>
      <c r="H47" s="149"/>
      <c r="I47" s="149"/>
      <c r="J47" s="149"/>
      <c r="K47" s="150"/>
      <c r="L47" s="148"/>
      <c r="M47" s="149"/>
      <c r="N47" s="149"/>
      <c r="O47" s="149"/>
      <c r="P47" s="149"/>
      <c r="Q47" s="150"/>
      <c r="R47" s="148"/>
      <c r="S47" s="149"/>
      <c r="T47" s="149"/>
      <c r="U47" s="149"/>
      <c r="V47" s="149"/>
      <c r="W47" s="150"/>
      <c r="X47" s="148"/>
      <c r="Y47" s="149"/>
      <c r="Z47" s="149"/>
      <c r="AA47" s="149"/>
      <c r="AB47" s="149"/>
      <c r="AC47" s="150"/>
      <c r="AD47" s="148"/>
      <c r="AE47" s="149"/>
      <c r="AF47" s="149"/>
      <c r="AG47" s="149"/>
      <c r="AH47" s="149"/>
      <c r="AI47" s="150"/>
      <c r="AJ47" s="148"/>
      <c r="AK47" s="149"/>
      <c r="AL47" s="149"/>
      <c r="AM47" s="149"/>
      <c r="AN47" s="149"/>
      <c r="AO47" s="150"/>
      <c r="AP47" s="148"/>
      <c r="AQ47" s="149"/>
      <c r="AR47" s="149"/>
      <c r="AS47" s="149"/>
      <c r="AT47" s="149"/>
      <c r="AU47" s="149"/>
      <c r="AV47" s="150"/>
      <c r="AW47" s="148">
        <v>30</v>
      </c>
      <c r="AX47" s="149"/>
      <c r="AY47" s="149"/>
      <c r="AZ47" s="149"/>
      <c r="BA47" s="149">
        <v>4</v>
      </c>
      <c r="BB47" s="150" t="s">
        <v>69</v>
      </c>
      <c r="BC47" s="148"/>
      <c r="BD47" s="149"/>
      <c r="BE47" s="149"/>
      <c r="BF47" s="149"/>
      <c r="BG47" s="149"/>
      <c r="BH47" s="149"/>
      <c r="BI47" s="150"/>
      <c r="BJ47" s="177"/>
      <c r="BK47" s="175"/>
      <c r="BL47" s="175"/>
      <c r="BM47" s="175"/>
      <c r="BN47" s="175"/>
      <c r="BO47" s="176"/>
      <c r="BP47" s="177"/>
      <c r="BQ47" s="175"/>
      <c r="BR47" s="175"/>
      <c r="BS47" s="175"/>
      <c r="BT47" s="175"/>
      <c r="BU47" s="176"/>
      <c r="BV47" s="146">
        <v>4</v>
      </c>
      <c r="BW47" s="146">
        <v>4</v>
      </c>
      <c r="BX47" s="82"/>
    </row>
    <row r="48" spans="1:76" ht="15.75" customHeight="1" thickBot="1" x14ac:dyDescent="0.3">
      <c r="A48" s="99">
        <v>33</v>
      </c>
      <c r="B48" s="99"/>
      <c r="C48" s="171" t="s">
        <v>90</v>
      </c>
      <c r="D48" s="156">
        <f>H48</f>
        <v>108</v>
      </c>
      <c r="E48" s="157"/>
      <c r="F48" s="157"/>
      <c r="G48" s="157"/>
      <c r="H48" s="157">
        <f>AZ48+BF48+BM48+BS48</f>
        <v>108</v>
      </c>
      <c r="I48" s="157"/>
      <c r="J48" s="157"/>
      <c r="K48" s="158"/>
      <c r="L48" s="156"/>
      <c r="M48" s="157"/>
      <c r="N48" s="157"/>
      <c r="O48" s="157"/>
      <c r="P48" s="157"/>
      <c r="Q48" s="158"/>
      <c r="R48" s="156"/>
      <c r="S48" s="157"/>
      <c r="T48" s="157"/>
      <c r="U48" s="157"/>
      <c r="V48" s="157"/>
      <c r="W48" s="158"/>
      <c r="X48" s="156"/>
      <c r="Y48" s="157"/>
      <c r="Z48" s="157"/>
      <c r="AA48" s="157"/>
      <c r="AB48" s="157"/>
      <c r="AC48" s="158"/>
      <c r="AD48" s="156"/>
      <c r="AE48" s="157"/>
      <c r="AF48" s="157"/>
      <c r="AG48" s="157"/>
      <c r="AH48" s="157"/>
      <c r="AI48" s="158"/>
      <c r="AJ48" s="156"/>
      <c r="AK48" s="157"/>
      <c r="AL48" s="157"/>
      <c r="AM48" s="157"/>
      <c r="AN48" s="157"/>
      <c r="AO48" s="158"/>
      <c r="AP48" s="156"/>
      <c r="AQ48" s="157"/>
      <c r="AR48" s="157"/>
      <c r="AS48" s="157"/>
      <c r="AT48" s="157"/>
      <c r="AU48" s="157"/>
      <c r="AV48" s="158"/>
      <c r="AW48" s="156"/>
      <c r="AX48" s="157"/>
      <c r="AY48" s="157"/>
      <c r="AZ48" s="157">
        <v>18</v>
      </c>
      <c r="BA48" s="157">
        <v>2</v>
      </c>
      <c r="BB48" s="158" t="s">
        <v>70</v>
      </c>
      <c r="BC48" s="156"/>
      <c r="BD48" s="157"/>
      <c r="BE48" s="157"/>
      <c r="BF48" s="157">
        <v>18</v>
      </c>
      <c r="BG48" s="157"/>
      <c r="BH48" s="157">
        <v>3</v>
      </c>
      <c r="BI48" s="158" t="s">
        <v>70</v>
      </c>
      <c r="BJ48" s="156"/>
      <c r="BK48" s="157"/>
      <c r="BL48" s="157"/>
      <c r="BM48" s="157">
        <v>36</v>
      </c>
      <c r="BN48" s="157">
        <v>5</v>
      </c>
      <c r="BO48" s="158" t="s">
        <v>70</v>
      </c>
      <c r="BP48" s="156"/>
      <c r="BQ48" s="157"/>
      <c r="BR48" s="157"/>
      <c r="BS48" s="157">
        <v>36</v>
      </c>
      <c r="BT48" s="157">
        <v>6</v>
      </c>
      <c r="BU48" s="158" t="s">
        <v>70</v>
      </c>
      <c r="BV48" s="154">
        <v>16</v>
      </c>
      <c r="BW48" s="154"/>
      <c r="BX48" s="82"/>
    </row>
    <row r="49" spans="1:80" ht="15.75" customHeight="1" thickBot="1" x14ac:dyDescent="0.3">
      <c r="A49" s="101"/>
      <c r="B49" s="102"/>
      <c r="C49" s="189"/>
      <c r="D49" s="161">
        <f>SUM(D41:D48)</f>
        <v>363</v>
      </c>
      <c r="E49" s="161">
        <f t="shared" ref="E49:BH49" si="5">SUM(E41:E48)</f>
        <v>225</v>
      </c>
      <c r="F49" s="161">
        <f t="shared" si="5"/>
        <v>0</v>
      </c>
      <c r="G49" s="161">
        <f t="shared" si="5"/>
        <v>30</v>
      </c>
      <c r="H49" s="161">
        <f t="shared" si="5"/>
        <v>108</v>
      </c>
      <c r="I49" s="161"/>
      <c r="J49" s="161"/>
      <c r="K49" s="161"/>
      <c r="L49" s="161">
        <f t="shared" si="5"/>
        <v>0</v>
      </c>
      <c r="M49" s="161">
        <f t="shared" si="5"/>
        <v>0</v>
      </c>
      <c r="N49" s="161">
        <f t="shared" si="5"/>
        <v>0</v>
      </c>
      <c r="O49" s="161">
        <f t="shared" si="5"/>
        <v>0</v>
      </c>
      <c r="P49" s="161">
        <f t="shared" si="5"/>
        <v>0</v>
      </c>
      <c r="Q49" s="161">
        <f t="shared" si="5"/>
        <v>0</v>
      </c>
      <c r="R49" s="161">
        <f t="shared" si="5"/>
        <v>0</v>
      </c>
      <c r="S49" s="161">
        <f t="shared" si="5"/>
        <v>0</v>
      </c>
      <c r="T49" s="161">
        <f t="shared" si="5"/>
        <v>0</v>
      </c>
      <c r="U49" s="161">
        <f t="shared" si="5"/>
        <v>0</v>
      </c>
      <c r="V49" s="161">
        <f t="shared" si="5"/>
        <v>0</v>
      </c>
      <c r="W49" s="161">
        <f t="shared" si="5"/>
        <v>0</v>
      </c>
      <c r="X49" s="190">
        <f t="shared" si="5"/>
        <v>0</v>
      </c>
      <c r="Y49" s="161">
        <f t="shared" si="5"/>
        <v>0</v>
      </c>
      <c r="Z49" s="191">
        <f t="shared" si="5"/>
        <v>0</v>
      </c>
      <c r="AA49" s="161">
        <f t="shared" si="5"/>
        <v>0</v>
      </c>
      <c r="AB49" s="172">
        <f t="shared" si="5"/>
        <v>0</v>
      </c>
      <c r="AC49" s="192">
        <f t="shared" si="5"/>
        <v>0</v>
      </c>
      <c r="AD49" s="172">
        <f t="shared" si="5"/>
        <v>0</v>
      </c>
      <c r="AE49" s="161">
        <f t="shared" si="5"/>
        <v>0</v>
      </c>
      <c r="AF49" s="161">
        <f t="shared" si="5"/>
        <v>0</v>
      </c>
      <c r="AG49" s="161">
        <f t="shared" si="5"/>
        <v>0</v>
      </c>
      <c r="AH49" s="161">
        <f t="shared" si="5"/>
        <v>0</v>
      </c>
      <c r="AI49" s="161">
        <f t="shared" si="5"/>
        <v>0</v>
      </c>
      <c r="AJ49" s="161">
        <f t="shared" si="5"/>
        <v>0</v>
      </c>
      <c r="AK49" s="161">
        <f t="shared" si="5"/>
        <v>0</v>
      </c>
      <c r="AL49" s="161">
        <f t="shared" si="5"/>
        <v>0</v>
      </c>
      <c r="AM49" s="161">
        <f t="shared" si="5"/>
        <v>0</v>
      </c>
      <c r="AN49" s="161">
        <f t="shared" si="5"/>
        <v>0</v>
      </c>
      <c r="AO49" s="161">
        <f t="shared" si="5"/>
        <v>0</v>
      </c>
      <c r="AP49" s="161">
        <f t="shared" si="5"/>
        <v>0</v>
      </c>
      <c r="AQ49" s="161">
        <f t="shared" si="5"/>
        <v>0</v>
      </c>
      <c r="AR49" s="161">
        <f t="shared" si="5"/>
        <v>0</v>
      </c>
      <c r="AS49" s="161">
        <f t="shared" si="5"/>
        <v>0</v>
      </c>
      <c r="AT49" s="161"/>
      <c r="AU49" s="161">
        <f t="shared" si="5"/>
        <v>0</v>
      </c>
      <c r="AV49" s="161">
        <f t="shared" si="5"/>
        <v>0</v>
      </c>
      <c r="AW49" s="161">
        <f t="shared" si="5"/>
        <v>150</v>
      </c>
      <c r="AX49" s="161">
        <f t="shared" si="5"/>
        <v>0</v>
      </c>
      <c r="AY49" s="161">
        <f t="shared" si="5"/>
        <v>15</v>
      </c>
      <c r="AZ49" s="161">
        <f t="shared" si="5"/>
        <v>18</v>
      </c>
      <c r="BA49" s="161">
        <f t="shared" si="5"/>
        <v>23</v>
      </c>
      <c r="BB49" s="161"/>
      <c r="BC49" s="161">
        <f t="shared" si="5"/>
        <v>75</v>
      </c>
      <c r="BD49" s="161">
        <f t="shared" si="5"/>
        <v>0</v>
      </c>
      <c r="BE49" s="161">
        <f t="shared" si="5"/>
        <v>15</v>
      </c>
      <c r="BF49" s="161">
        <f t="shared" si="5"/>
        <v>18</v>
      </c>
      <c r="BG49" s="161"/>
      <c r="BH49" s="161">
        <f t="shared" si="5"/>
        <v>16</v>
      </c>
      <c r="BI49" s="161">
        <f t="shared" ref="BI49" si="6">SUM(BI41:BI48)</f>
        <v>0</v>
      </c>
      <c r="BJ49" s="161">
        <f t="shared" ref="BJ49" si="7">SUM(BJ41:BJ48)</f>
        <v>0</v>
      </c>
      <c r="BK49" s="161">
        <f t="shared" ref="BK49" si="8">SUM(BK41:BK48)</f>
        <v>0</v>
      </c>
      <c r="BL49" s="161">
        <f t="shared" ref="BL49" si="9">SUM(BL41:BL48)</f>
        <v>0</v>
      </c>
      <c r="BM49" s="161">
        <f t="shared" ref="BM49" si="10">SUM(BM41:BM48)</f>
        <v>36</v>
      </c>
      <c r="BN49" s="161">
        <f t="shared" ref="BN49" si="11">SUM(BN41:BN48)</f>
        <v>5</v>
      </c>
      <c r="BO49" s="161">
        <f t="shared" ref="BO49" si="12">SUM(BO41:BO48)</f>
        <v>0</v>
      </c>
      <c r="BP49" s="161">
        <f t="shared" ref="BP49" si="13">SUM(BP41:BP48)</f>
        <v>0</v>
      </c>
      <c r="BQ49" s="161">
        <f t="shared" ref="BQ49" si="14">SUM(BQ41:BQ48)</f>
        <v>0</v>
      </c>
      <c r="BR49" s="161">
        <f t="shared" ref="BR49" si="15">SUM(BR41:BR48)</f>
        <v>0</v>
      </c>
      <c r="BS49" s="161">
        <f t="shared" ref="BS49" si="16">SUM(BS41:BS48)</f>
        <v>36</v>
      </c>
      <c r="BT49" s="161">
        <f t="shared" ref="BT49" si="17">SUM(BT41:BT48)</f>
        <v>6</v>
      </c>
      <c r="BU49" s="161">
        <f t="shared" ref="BU49" si="18">SUM(BU41:BU48)</f>
        <v>0</v>
      </c>
      <c r="BV49" s="193"/>
      <c r="BW49" s="194"/>
      <c r="BX49" s="82"/>
    </row>
    <row r="50" spans="1:80" ht="15.75" hidden="1" customHeight="1" x14ac:dyDescent="0.25">
      <c r="A50" s="103"/>
      <c r="B50" s="90"/>
      <c r="C50" s="195"/>
      <c r="D50" s="175">
        <v>510</v>
      </c>
      <c r="E50" s="175">
        <v>225</v>
      </c>
      <c r="F50" s="175">
        <v>195</v>
      </c>
      <c r="G50" s="175">
        <v>30</v>
      </c>
      <c r="H50" s="175">
        <v>60</v>
      </c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61"/>
      <c r="Z50" s="175"/>
      <c r="AA50" s="175"/>
      <c r="AB50" s="175"/>
      <c r="AC50" s="137"/>
      <c r="AD50" s="175"/>
      <c r="AE50" s="175"/>
      <c r="AF50" s="175"/>
      <c r="AG50" s="175"/>
      <c r="AH50" s="175"/>
      <c r="AI50" s="175"/>
      <c r="AJ50" s="175"/>
      <c r="AK50" s="175"/>
      <c r="AL50" s="175"/>
      <c r="AM50" s="175"/>
      <c r="AN50" s="175"/>
      <c r="AO50" s="175"/>
      <c r="AP50" s="175"/>
      <c r="AQ50" s="175"/>
      <c r="AR50" s="175"/>
      <c r="AS50" s="175"/>
      <c r="AT50" s="175"/>
      <c r="AU50" s="175"/>
      <c r="AV50" s="175"/>
      <c r="AW50" s="175"/>
      <c r="AX50" s="175"/>
      <c r="AY50" s="175"/>
      <c r="AZ50" s="175"/>
      <c r="BA50" s="175"/>
      <c r="BB50" s="175"/>
      <c r="BC50" s="175"/>
      <c r="BD50" s="175"/>
      <c r="BE50" s="175"/>
      <c r="BF50" s="175"/>
      <c r="BG50" s="175"/>
      <c r="BH50" s="175"/>
      <c r="BI50" s="149"/>
      <c r="BJ50" s="149"/>
      <c r="BK50" s="149"/>
      <c r="BL50" s="149"/>
      <c r="BM50" s="149"/>
      <c r="BN50" s="149"/>
      <c r="BO50" s="149"/>
      <c r="BP50" s="149"/>
      <c r="BQ50" s="149"/>
      <c r="BR50" s="149"/>
      <c r="BS50" s="149"/>
      <c r="BT50" s="149"/>
      <c r="BU50" s="149"/>
      <c r="BV50" s="149"/>
      <c r="BW50" s="150"/>
      <c r="BX50" s="82"/>
    </row>
    <row r="51" spans="1:80" ht="27" customHeight="1" thickBot="1" x14ac:dyDescent="0.3">
      <c r="A51" s="196" t="s">
        <v>101</v>
      </c>
      <c r="B51" s="197"/>
      <c r="C51" s="198"/>
      <c r="D51" s="166">
        <f>SUM(D52:D53)</f>
        <v>30</v>
      </c>
      <c r="E51" s="167">
        <f t="shared" ref="E51:BO51" si="19">SUM(E52:E53)</f>
        <v>0</v>
      </c>
      <c r="F51" s="167">
        <f t="shared" si="19"/>
        <v>0</v>
      </c>
      <c r="G51" s="167">
        <f t="shared" si="19"/>
        <v>30</v>
      </c>
      <c r="H51" s="167">
        <f t="shared" si="19"/>
        <v>0</v>
      </c>
      <c r="I51" s="167">
        <f t="shared" si="19"/>
        <v>0</v>
      </c>
      <c r="J51" s="167">
        <f t="shared" si="19"/>
        <v>0</v>
      </c>
      <c r="K51" s="167">
        <f t="shared" si="19"/>
        <v>0</v>
      </c>
      <c r="L51" s="167">
        <f t="shared" si="19"/>
        <v>0</v>
      </c>
      <c r="M51" s="167">
        <f t="shared" si="19"/>
        <v>0</v>
      </c>
      <c r="N51" s="167">
        <f t="shared" si="19"/>
        <v>0</v>
      </c>
      <c r="O51" s="167">
        <f t="shared" si="19"/>
        <v>0</v>
      </c>
      <c r="P51" s="167">
        <f t="shared" si="19"/>
        <v>0</v>
      </c>
      <c r="Q51" s="167">
        <f t="shared" si="19"/>
        <v>0</v>
      </c>
      <c r="R51" s="167">
        <f t="shared" si="19"/>
        <v>0</v>
      </c>
      <c r="S51" s="167">
        <f t="shared" si="19"/>
        <v>0</v>
      </c>
      <c r="T51" s="167">
        <f t="shared" si="19"/>
        <v>0</v>
      </c>
      <c r="U51" s="167">
        <f t="shared" si="19"/>
        <v>0</v>
      </c>
      <c r="V51" s="167">
        <f t="shared" si="19"/>
        <v>0</v>
      </c>
      <c r="W51" s="167">
        <f t="shared" si="19"/>
        <v>0</v>
      </c>
      <c r="X51" s="167">
        <f t="shared" si="19"/>
        <v>0</v>
      </c>
      <c r="Y51" s="167">
        <f t="shared" si="19"/>
        <v>0</v>
      </c>
      <c r="Z51" s="167">
        <f t="shared" si="19"/>
        <v>15</v>
      </c>
      <c r="AA51" s="167">
        <f t="shared" si="19"/>
        <v>0</v>
      </c>
      <c r="AB51" s="167">
        <f t="shared" si="19"/>
        <v>3</v>
      </c>
      <c r="AC51" s="179">
        <f t="shared" si="19"/>
        <v>0</v>
      </c>
      <c r="AD51" s="167">
        <f t="shared" si="19"/>
        <v>0</v>
      </c>
      <c r="AE51" s="167">
        <f t="shared" si="19"/>
        <v>0</v>
      </c>
      <c r="AF51" s="167">
        <f t="shared" si="19"/>
        <v>15</v>
      </c>
      <c r="AG51" s="167">
        <f t="shared" si="19"/>
        <v>0</v>
      </c>
      <c r="AH51" s="167">
        <f t="shared" si="19"/>
        <v>3</v>
      </c>
      <c r="AI51" s="167">
        <f t="shared" si="19"/>
        <v>0</v>
      </c>
      <c r="AJ51" s="167">
        <f t="shared" si="19"/>
        <v>0</v>
      </c>
      <c r="AK51" s="167">
        <f t="shared" si="19"/>
        <v>0</v>
      </c>
      <c r="AL51" s="167">
        <f t="shared" si="19"/>
        <v>0</v>
      </c>
      <c r="AM51" s="167">
        <f t="shared" si="19"/>
        <v>0</v>
      </c>
      <c r="AN51" s="167">
        <f t="shared" si="19"/>
        <v>0</v>
      </c>
      <c r="AO51" s="167">
        <f t="shared" si="19"/>
        <v>0</v>
      </c>
      <c r="AP51" s="167">
        <f t="shared" si="19"/>
        <v>0</v>
      </c>
      <c r="AQ51" s="167">
        <f t="shared" si="19"/>
        <v>0</v>
      </c>
      <c r="AR51" s="167">
        <f t="shared" si="19"/>
        <v>0</v>
      </c>
      <c r="AS51" s="167">
        <f t="shared" si="19"/>
        <v>0</v>
      </c>
      <c r="AT51" s="167">
        <f t="shared" si="19"/>
        <v>0</v>
      </c>
      <c r="AU51" s="167">
        <f t="shared" si="19"/>
        <v>0</v>
      </c>
      <c r="AV51" s="167">
        <f t="shared" si="19"/>
        <v>0</v>
      </c>
      <c r="AW51" s="167">
        <f t="shared" si="19"/>
        <v>0</v>
      </c>
      <c r="AX51" s="167">
        <f t="shared" si="19"/>
        <v>0</v>
      </c>
      <c r="AY51" s="167">
        <f t="shared" si="19"/>
        <v>0</v>
      </c>
      <c r="AZ51" s="167">
        <f t="shared" si="19"/>
        <v>0</v>
      </c>
      <c r="BA51" s="167">
        <f t="shared" si="19"/>
        <v>0</v>
      </c>
      <c r="BB51" s="167">
        <f t="shared" si="19"/>
        <v>0</v>
      </c>
      <c r="BC51" s="167">
        <f t="shared" si="19"/>
        <v>0</v>
      </c>
      <c r="BD51" s="167">
        <f t="shared" si="19"/>
        <v>0</v>
      </c>
      <c r="BE51" s="167">
        <f t="shared" si="19"/>
        <v>0</v>
      </c>
      <c r="BF51" s="167">
        <f t="shared" si="19"/>
        <v>0</v>
      </c>
      <c r="BG51" s="167">
        <f t="shared" si="19"/>
        <v>0</v>
      </c>
      <c r="BH51" s="167">
        <f t="shared" si="19"/>
        <v>0</v>
      </c>
      <c r="BI51" s="167">
        <f t="shared" si="19"/>
        <v>0</v>
      </c>
      <c r="BJ51" s="167">
        <f t="shared" si="19"/>
        <v>0</v>
      </c>
      <c r="BK51" s="167">
        <f t="shared" si="19"/>
        <v>0</v>
      </c>
      <c r="BL51" s="167">
        <f t="shared" si="19"/>
        <v>0</v>
      </c>
      <c r="BM51" s="167">
        <f t="shared" si="19"/>
        <v>0</v>
      </c>
      <c r="BN51" s="167">
        <f t="shared" si="19"/>
        <v>0</v>
      </c>
      <c r="BO51" s="167">
        <f t="shared" si="19"/>
        <v>0</v>
      </c>
      <c r="BP51" s="167">
        <f t="shared" ref="BP51:BU51" si="20">SUM(BP52:BP53)</f>
        <v>0</v>
      </c>
      <c r="BQ51" s="167">
        <f t="shared" si="20"/>
        <v>0</v>
      </c>
      <c r="BR51" s="167">
        <f t="shared" si="20"/>
        <v>0</v>
      </c>
      <c r="BS51" s="167">
        <f t="shared" si="20"/>
        <v>0</v>
      </c>
      <c r="BT51" s="167">
        <f t="shared" si="20"/>
        <v>0</v>
      </c>
      <c r="BU51" s="167">
        <f t="shared" si="20"/>
        <v>0</v>
      </c>
      <c r="BV51" s="167"/>
      <c r="BW51" s="168"/>
      <c r="BX51" s="82"/>
      <c r="CB51" s="104"/>
    </row>
    <row r="52" spans="1:80" ht="15.75" customHeight="1" x14ac:dyDescent="0.25">
      <c r="A52" s="139">
        <v>34</v>
      </c>
      <c r="B52" s="139"/>
      <c r="C52" s="199" t="s">
        <v>91</v>
      </c>
      <c r="D52" s="141">
        <v>15</v>
      </c>
      <c r="E52" s="142"/>
      <c r="F52" s="142"/>
      <c r="G52" s="142">
        <v>15</v>
      </c>
      <c r="H52" s="142"/>
      <c r="I52" s="142"/>
      <c r="J52" s="142"/>
      <c r="K52" s="143"/>
      <c r="L52" s="141"/>
      <c r="M52" s="142"/>
      <c r="N52" s="142"/>
      <c r="O52" s="142"/>
      <c r="P52" s="142"/>
      <c r="Q52" s="143"/>
      <c r="R52" s="141"/>
      <c r="S52" s="142"/>
      <c r="T52" s="142"/>
      <c r="U52" s="142"/>
      <c r="V52" s="142"/>
      <c r="W52" s="143"/>
      <c r="X52" s="141"/>
      <c r="Y52" s="142"/>
      <c r="Z52" s="142">
        <v>15</v>
      </c>
      <c r="AA52" s="142"/>
      <c r="AB52" s="142">
        <v>3</v>
      </c>
      <c r="AC52" s="143" t="s">
        <v>56</v>
      </c>
      <c r="AD52" s="141"/>
      <c r="AE52" s="142"/>
      <c r="AF52" s="142"/>
      <c r="AG52" s="142"/>
      <c r="AH52" s="142"/>
      <c r="AI52" s="143"/>
      <c r="AJ52" s="141"/>
      <c r="AK52" s="142"/>
      <c r="AL52" s="142"/>
      <c r="AM52" s="142"/>
      <c r="AN52" s="142"/>
      <c r="AO52" s="143"/>
      <c r="AP52" s="141"/>
      <c r="AQ52" s="142"/>
      <c r="AR52" s="142"/>
      <c r="AS52" s="142"/>
      <c r="AT52" s="142"/>
      <c r="AU52" s="142"/>
      <c r="AV52" s="143"/>
      <c r="AW52" s="141"/>
      <c r="AX52" s="142"/>
      <c r="AY52" s="142"/>
      <c r="AZ52" s="142"/>
      <c r="BA52" s="142"/>
      <c r="BB52" s="143"/>
      <c r="BC52" s="141"/>
      <c r="BD52" s="142"/>
      <c r="BE52" s="142"/>
      <c r="BF52" s="142"/>
      <c r="BG52" s="142"/>
      <c r="BH52" s="142"/>
      <c r="BI52" s="143"/>
      <c r="BJ52" s="141"/>
      <c r="BK52" s="142"/>
      <c r="BL52" s="142"/>
      <c r="BM52" s="142"/>
      <c r="BN52" s="142"/>
      <c r="BO52" s="143"/>
      <c r="BP52" s="141"/>
      <c r="BQ52" s="142"/>
      <c r="BR52" s="142"/>
      <c r="BS52" s="142"/>
      <c r="BT52" s="142"/>
      <c r="BU52" s="144"/>
      <c r="BV52" s="139">
        <v>3</v>
      </c>
      <c r="BW52" s="97"/>
      <c r="BX52" s="82"/>
    </row>
    <row r="53" spans="1:80" ht="15.75" customHeight="1" thickBot="1" x14ac:dyDescent="0.3">
      <c r="A53" s="154">
        <v>35</v>
      </c>
      <c r="B53" s="154"/>
      <c r="C53" s="200" t="s">
        <v>92</v>
      </c>
      <c r="D53" s="156">
        <v>15</v>
      </c>
      <c r="E53" s="157"/>
      <c r="F53" s="157"/>
      <c r="G53" s="157">
        <v>15</v>
      </c>
      <c r="H53" s="157"/>
      <c r="I53" s="157"/>
      <c r="J53" s="157"/>
      <c r="K53" s="158"/>
      <c r="L53" s="156"/>
      <c r="M53" s="157"/>
      <c r="N53" s="157"/>
      <c r="O53" s="157"/>
      <c r="P53" s="157"/>
      <c r="Q53" s="158"/>
      <c r="R53" s="156"/>
      <c r="S53" s="157"/>
      <c r="T53" s="157"/>
      <c r="U53" s="157"/>
      <c r="V53" s="157"/>
      <c r="W53" s="158"/>
      <c r="X53" s="156"/>
      <c r="Y53" s="157"/>
      <c r="Z53" s="157"/>
      <c r="AA53" s="157"/>
      <c r="AB53" s="157"/>
      <c r="AC53" s="158"/>
      <c r="AD53" s="156"/>
      <c r="AE53" s="157"/>
      <c r="AF53" s="157">
        <v>15</v>
      </c>
      <c r="AG53" s="157"/>
      <c r="AH53" s="157">
        <v>3</v>
      </c>
      <c r="AI53" s="158" t="s">
        <v>56</v>
      </c>
      <c r="AJ53" s="156"/>
      <c r="AK53" s="157"/>
      <c r="AL53" s="157"/>
      <c r="AM53" s="157"/>
      <c r="AN53" s="157"/>
      <c r="AO53" s="158"/>
      <c r="AP53" s="156"/>
      <c r="AQ53" s="157"/>
      <c r="AR53" s="157"/>
      <c r="AS53" s="157"/>
      <c r="AT53" s="157"/>
      <c r="AU53" s="157"/>
      <c r="AV53" s="158"/>
      <c r="AW53" s="156"/>
      <c r="AX53" s="157"/>
      <c r="AY53" s="157"/>
      <c r="AZ53" s="157"/>
      <c r="BA53" s="157"/>
      <c r="BB53" s="158"/>
      <c r="BC53" s="156"/>
      <c r="BD53" s="157"/>
      <c r="BE53" s="157"/>
      <c r="BF53" s="157"/>
      <c r="BG53" s="157"/>
      <c r="BH53" s="157"/>
      <c r="BI53" s="158"/>
      <c r="BJ53" s="156"/>
      <c r="BK53" s="157"/>
      <c r="BL53" s="157"/>
      <c r="BM53" s="157"/>
      <c r="BN53" s="157"/>
      <c r="BO53" s="158"/>
      <c r="BP53" s="156"/>
      <c r="BQ53" s="157"/>
      <c r="BR53" s="157"/>
      <c r="BS53" s="157"/>
      <c r="BT53" s="157"/>
      <c r="BU53" s="159"/>
      <c r="BV53" s="154">
        <v>3</v>
      </c>
      <c r="BW53" s="99"/>
      <c r="BX53" s="82"/>
    </row>
    <row r="54" spans="1:80" ht="27" customHeight="1" thickBot="1" x14ac:dyDescent="0.3">
      <c r="A54" s="163" t="s">
        <v>100</v>
      </c>
      <c r="B54" s="164"/>
      <c r="C54" s="165"/>
      <c r="D54" s="201">
        <f>SUM(D55:D57)</f>
        <v>90</v>
      </c>
      <c r="E54" s="137">
        <f t="shared" ref="E54:BO54" si="21">SUM(E55:E57)</f>
        <v>0</v>
      </c>
      <c r="F54" s="137">
        <f t="shared" si="21"/>
        <v>0</v>
      </c>
      <c r="G54" s="137">
        <f t="shared" si="21"/>
        <v>90</v>
      </c>
      <c r="H54" s="137">
        <f t="shared" si="21"/>
        <v>0</v>
      </c>
      <c r="I54" s="137">
        <f t="shared" si="21"/>
        <v>0</v>
      </c>
      <c r="J54" s="137">
        <f t="shared" si="21"/>
        <v>0</v>
      </c>
      <c r="K54" s="137">
        <f t="shared" si="21"/>
        <v>0</v>
      </c>
      <c r="L54" s="137">
        <f t="shared" si="21"/>
        <v>0</v>
      </c>
      <c r="M54" s="137">
        <f t="shared" si="21"/>
        <v>0</v>
      </c>
      <c r="N54" s="137">
        <f t="shared" si="21"/>
        <v>0</v>
      </c>
      <c r="O54" s="137">
        <f t="shared" si="21"/>
        <v>0</v>
      </c>
      <c r="P54" s="137">
        <f t="shared" si="21"/>
        <v>0</v>
      </c>
      <c r="Q54" s="137">
        <f t="shared" si="21"/>
        <v>0</v>
      </c>
      <c r="R54" s="137">
        <f t="shared" si="21"/>
        <v>0</v>
      </c>
      <c r="S54" s="137">
        <f t="shared" si="21"/>
        <v>0</v>
      </c>
      <c r="T54" s="137">
        <f t="shared" si="21"/>
        <v>0</v>
      </c>
      <c r="U54" s="137">
        <f t="shared" si="21"/>
        <v>0</v>
      </c>
      <c r="V54" s="137">
        <f t="shared" si="21"/>
        <v>0</v>
      </c>
      <c r="W54" s="137">
        <f t="shared" si="21"/>
        <v>0</v>
      </c>
      <c r="X54" s="137">
        <f t="shared" si="21"/>
        <v>0</v>
      </c>
      <c r="Y54" s="137">
        <f t="shared" si="21"/>
        <v>0</v>
      </c>
      <c r="Z54" s="137">
        <f t="shared" si="21"/>
        <v>0</v>
      </c>
      <c r="AA54" s="137">
        <f t="shared" si="21"/>
        <v>0</v>
      </c>
      <c r="AB54" s="137">
        <f t="shared" si="21"/>
        <v>0</v>
      </c>
      <c r="AC54" s="137">
        <f t="shared" si="21"/>
        <v>0</v>
      </c>
      <c r="AD54" s="137">
        <f t="shared" si="21"/>
        <v>0</v>
      </c>
      <c r="AE54" s="137">
        <f t="shared" si="21"/>
        <v>0</v>
      </c>
      <c r="AF54" s="137">
        <f t="shared" si="21"/>
        <v>0</v>
      </c>
      <c r="AG54" s="137">
        <f t="shared" si="21"/>
        <v>0</v>
      </c>
      <c r="AH54" s="137">
        <f t="shared" si="21"/>
        <v>0</v>
      </c>
      <c r="AI54" s="137">
        <f t="shared" si="21"/>
        <v>0</v>
      </c>
      <c r="AJ54" s="137">
        <f t="shared" si="21"/>
        <v>0</v>
      </c>
      <c r="AK54" s="137">
        <f t="shared" si="21"/>
        <v>0</v>
      </c>
      <c r="AL54" s="137">
        <f t="shared" si="21"/>
        <v>0</v>
      </c>
      <c r="AM54" s="137">
        <f t="shared" si="21"/>
        <v>0</v>
      </c>
      <c r="AN54" s="137">
        <f t="shared" si="21"/>
        <v>0</v>
      </c>
      <c r="AO54" s="137">
        <f t="shared" si="21"/>
        <v>0</v>
      </c>
      <c r="AP54" s="137">
        <f t="shared" si="21"/>
        <v>0</v>
      </c>
      <c r="AQ54" s="137">
        <f t="shared" si="21"/>
        <v>0</v>
      </c>
      <c r="AR54" s="137">
        <f t="shared" si="21"/>
        <v>90</v>
      </c>
      <c r="AS54" s="137">
        <f t="shared" si="21"/>
        <v>0</v>
      </c>
      <c r="AT54" s="137">
        <f t="shared" si="21"/>
        <v>0</v>
      </c>
      <c r="AU54" s="137">
        <f t="shared" si="21"/>
        <v>12</v>
      </c>
      <c r="AV54" s="137">
        <f t="shared" si="21"/>
        <v>0</v>
      </c>
      <c r="AW54" s="137">
        <f t="shared" si="21"/>
        <v>0</v>
      </c>
      <c r="AX54" s="137">
        <f t="shared" si="21"/>
        <v>0</v>
      </c>
      <c r="AY54" s="137">
        <f t="shared" si="21"/>
        <v>0</v>
      </c>
      <c r="AZ54" s="137">
        <f t="shared" si="21"/>
        <v>0</v>
      </c>
      <c r="BA54" s="137">
        <f t="shared" si="21"/>
        <v>0</v>
      </c>
      <c r="BB54" s="137">
        <f t="shared" si="21"/>
        <v>0</v>
      </c>
      <c r="BC54" s="137">
        <f t="shared" si="21"/>
        <v>0</v>
      </c>
      <c r="BD54" s="137">
        <f t="shared" si="21"/>
        <v>0</v>
      </c>
      <c r="BE54" s="137">
        <f t="shared" si="21"/>
        <v>0</v>
      </c>
      <c r="BF54" s="137">
        <f t="shared" si="21"/>
        <v>0</v>
      </c>
      <c r="BG54" s="137">
        <f t="shared" si="21"/>
        <v>0</v>
      </c>
      <c r="BH54" s="137">
        <f t="shared" si="21"/>
        <v>0</v>
      </c>
      <c r="BI54" s="137">
        <f t="shared" si="21"/>
        <v>0</v>
      </c>
      <c r="BJ54" s="137">
        <f t="shared" si="21"/>
        <v>0</v>
      </c>
      <c r="BK54" s="137">
        <f t="shared" si="21"/>
        <v>0</v>
      </c>
      <c r="BL54" s="137">
        <f t="shared" si="21"/>
        <v>0</v>
      </c>
      <c r="BM54" s="137">
        <f t="shared" si="21"/>
        <v>0</v>
      </c>
      <c r="BN54" s="137">
        <f t="shared" si="21"/>
        <v>0</v>
      </c>
      <c r="BO54" s="137">
        <f t="shared" si="21"/>
        <v>0</v>
      </c>
      <c r="BP54" s="137">
        <f t="shared" ref="BP54:BU54" si="22">SUM(BP55:BP57)</f>
        <v>0</v>
      </c>
      <c r="BQ54" s="137">
        <f t="shared" si="22"/>
        <v>0</v>
      </c>
      <c r="BR54" s="137">
        <f t="shared" si="22"/>
        <v>0</v>
      </c>
      <c r="BS54" s="137">
        <f t="shared" si="22"/>
        <v>0</v>
      </c>
      <c r="BT54" s="137">
        <f t="shared" si="22"/>
        <v>0</v>
      </c>
      <c r="BU54" s="137">
        <f t="shared" si="22"/>
        <v>0</v>
      </c>
      <c r="BV54" s="137"/>
      <c r="BW54" s="138"/>
      <c r="BX54" s="82"/>
    </row>
    <row r="55" spans="1:80" ht="15.75" customHeight="1" x14ac:dyDescent="0.25">
      <c r="A55" s="139">
        <v>36</v>
      </c>
      <c r="B55" s="139"/>
      <c r="C55" s="169" t="s">
        <v>94</v>
      </c>
      <c r="D55" s="141">
        <v>30</v>
      </c>
      <c r="E55" s="142"/>
      <c r="F55" s="142"/>
      <c r="G55" s="142">
        <v>30</v>
      </c>
      <c r="H55" s="142"/>
      <c r="I55" s="142"/>
      <c r="J55" s="142"/>
      <c r="K55" s="143"/>
      <c r="L55" s="141"/>
      <c r="M55" s="142"/>
      <c r="N55" s="142"/>
      <c r="O55" s="142"/>
      <c r="P55" s="142"/>
      <c r="Q55" s="143"/>
      <c r="R55" s="141"/>
      <c r="S55" s="142"/>
      <c r="T55" s="142"/>
      <c r="U55" s="142"/>
      <c r="V55" s="142"/>
      <c r="W55" s="143"/>
      <c r="X55" s="141"/>
      <c r="Y55" s="142"/>
      <c r="Z55" s="142"/>
      <c r="AA55" s="142"/>
      <c r="AB55" s="142"/>
      <c r="AC55" s="143"/>
      <c r="AD55" s="141"/>
      <c r="AE55" s="142"/>
      <c r="AF55" s="142"/>
      <c r="AG55" s="142"/>
      <c r="AH55" s="142"/>
      <c r="AI55" s="143"/>
      <c r="AJ55" s="141"/>
      <c r="AK55" s="142"/>
      <c r="AL55" s="142"/>
      <c r="AM55" s="142"/>
      <c r="AN55" s="142"/>
      <c r="AO55" s="143"/>
      <c r="AP55" s="141"/>
      <c r="AQ55" s="142"/>
      <c r="AR55" s="142">
        <v>30</v>
      </c>
      <c r="AS55" s="142"/>
      <c r="AT55" s="142"/>
      <c r="AU55" s="142">
        <v>4</v>
      </c>
      <c r="AV55" s="143" t="s">
        <v>56</v>
      </c>
      <c r="AW55" s="141"/>
      <c r="AX55" s="142"/>
      <c r="AY55" s="142"/>
      <c r="AZ55" s="142"/>
      <c r="BA55" s="142"/>
      <c r="BB55" s="143"/>
      <c r="BC55" s="141"/>
      <c r="BD55" s="142"/>
      <c r="BE55" s="142"/>
      <c r="BF55" s="142"/>
      <c r="BG55" s="142"/>
      <c r="BH55" s="142"/>
      <c r="BI55" s="143"/>
      <c r="BJ55" s="141"/>
      <c r="BK55" s="142"/>
      <c r="BL55" s="142"/>
      <c r="BM55" s="142"/>
      <c r="BN55" s="142"/>
      <c r="BO55" s="143"/>
      <c r="BP55" s="141"/>
      <c r="BQ55" s="142"/>
      <c r="BR55" s="142"/>
      <c r="BS55" s="142"/>
      <c r="BT55" s="142"/>
      <c r="BU55" s="143"/>
      <c r="BV55" s="139">
        <v>4</v>
      </c>
      <c r="BW55" s="97"/>
      <c r="BX55" s="82"/>
    </row>
    <row r="56" spans="1:80" ht="15.75" customHeight="1" x14ac:dyDescent="0.25">
      <c r="A56" s="146">
        <v>37</v>
      </c>
      <c r="B56" s="146"/>
      <c r="C56" s="170" t="s">
        <v>95</v>
      </c>
      <c r="D56" s="148">
        <v>30</v>
      </c>
      <c r="E56" s="149"/>
      <c r="F56" s="149"/>
      <c r="G56" s="149">
        <v>30</v>
      </c>
      <c r="H56" s="149"/>
      <c r="I56" s="149"/>
      <c r="J56" s="149"/>
      <c r="K56" s="150"/>
      <c r="L56" s="148"/>
      <c r="M56" s="149"/>
      <c r="N56" s="149"/>
      <c r="O56" s="149"/>
      <c r="P56" s="149"/>
      <c r="Q56" s="150"/>
      <c r="R56" s="148"/>
      <c r="S56" s="149"/>
      <c r="T56" s="149"/>
      <c r="U56" s="149"/>
      <c r="V56" s="149"/>
      <c r="W56" s="150"/>
      <c r="X56" s="148"/>
      <c r="Y56" s="149"/>
      <c r="Z56" s="149"/>
      <c r="AA56" s="149"/>
      <c r="AB56" s="149"/>
      <c r="AC56" s="150"/>
      <c r="AD56" s="148"/>
      <c r="AE56" s="149"/>
      <c r="AF56" s="149"/>
      <c r="AG56" s="149"/>
      <c r="AH56" s="149"/>
      <c r="AI56" s="150"/>
      <c r="AJ56" s="148"/>
      <c r="AK56" s="149"/>
      <c r="AL56" s="149"/>
      <c r="AM56" s="149"/>
      <c r="AN56" s="149"/>
      <c r="AO56" s="150"/>
      <c r="AP56" s="148"/>
      <c r="AQ56" s="149"/>
      <c r="AR56" s="149">
        <v>30</v>
      </c>
      <c r="AS56" s="149"/>
      <c r="AT56" s="149"/>
      <c r="AU56" s="149">
        <v>4</v>
      </c>
      <c r="AV56" s="150" t="s">
        <v>56</v>
      </c>
      <c r="AW56" s="148"/>
      <c r="AX56" s="149"/>
      <c r="AY56" s="149"/>
      <c r="AZ56" s="149"/>
      <c r="BA56" s="149"/>
      <c r="BB56" s="150"/>
      <c r="BC56" s="148"/>
      <c r="BD56" s="149"/>
      <c r="BE56" s="149"/>
      <c r="BF56" s="149"/>
      <c r="BG56" s="149"/>
      <c r="BH56" s="149"/>
      <c r="BI56" s="150"/>
      <c r="BJ56" s="148"/>
      <c r="BK56" s="149"/>
      <c r="BL56" s="149"/>
      <c r="BM56" s="149"/>
      <c r="BN56" s="149"/>
      <c r="BO56" s="150"/>
      <c r="BP56" s="148"/>
      <c r="BQ56" s="149"/>
      <c r="BR56" s="149"/>
      <c r="BS56" s="149"/>
      <c r="BT56" s="149"/>
      <c r="BU56" s="150"/>
      <c r="BV56" s="146">
        <v>4</v>
      </c>
      <c r="BW56" s="98"/>
      <c r="BX56" s="82"/>
    </row>
    <row r="57" spans="1:80" ht="36.75" customHeight="1" thickBot="1" x14ac:dyDescent="0.3">
      <c r="A57" s="154">
        <v>38</v>
      </c>
      <c r="B57" s="154"/>
      <c r="C57" s="171" t="s">
        <v>93</v>
      </c>
      <c r="D57" s="156">
        <v>30</v>
      </c>
      <c r="E57" s="157"/>
      <c r="F57" s="157"/>
      <c r="G57" s="157">
        <v>30</v>
      </c>
      <c r="H57" s="157"/>
      <c r="I57" s="157"/>
      <c r="J57" s="157"/>
      <c r="K57" s="158"/>
      <c r="L57" s="156"/>
      <c r="M57" s="157"/>
      <c r="N57" s="157"/>
      <c r="O57" s="157"/>
      <c r="P57" s="157"/>
      <c r="Q57" s="158"/>
      <c r="R57" s="156"/>
      <c r="S57" s="157"/>
      <c r="T57" s="157"/>
      <c r="U57" s="157"/>
      <c r="V57" s="157"/>
      <c r="W57" s="158"/>
      <c r="X57" s="156"/>
      <c r="Y57" s="157"/>
      <c r="Z57" s="157"/>
      <c r="AA57" s="157"/>
      <c r="AB57" s="157"/>
      <c r="AC57" s="158"/>
      <c r="AD57" s="156"/>
      <c r="AE57" s="157"/>
      <c r="AF57" s="157"/>
      <c r="AG57" s="157"/>
      <c r="AH57" s="157"/>
      <c r="AI57" s="158"/>
      <c r="AJ57" s="156"/>
      <c r="AK57" s="157"/>
      <c r="AL57" s="157"/>
      <c r="AM57" s="157"/>
      <c r="AN57" s="157"/>
      <c r="AO57" s="158"/>
      <c r="AP57" s="156"/>
      <c r="AQ57" s="157"/>
      <c r="AR57" s="157">
        <v>30</v>
      </c>
      <c r="AS57" s="157"/>
      <c r="AT57" s="157"/>
      <c r="AU57" s="157">
        <v>4</v>
      </c>
      <c r="AV57" s="158" t="s">
        <v>56</v>
      </c>
      <c r="AW57" s="156"/>
      <c r="AX57" s="157"/>
      <c r="AY57" s="157"/>
      <c r="AZ57" s="157"/>
      <c r="BA57" s="157"/>
      <c r="BB57" s="158"/>
      <c r="BC57" s="156"/>
      <c r="BD57" s="157"/>
      <c r="BE57" s="157"/>
      <c r="BF57" s="157"/>
      <c r="BG57" s="157"/>
      <c r="BH57" s="157"/>
      <c r="BI57" s="158"/>
      <c r="BJ57" s="156"/>
      <c r="BK57" s="157"/>
      <c r="BL57" s="157"/>
      <c r="BM57" s="157"/>
      <c r="BN57" s="157"/>
      <c r="BO57" s="158"/>
      <c r="BP57" s="156"/>
      <c r="BQ57" s="157"/>
      <c r="BR57" s="157"/>
      <c r="BS57" s="157"/>
      <c r="BT57" s="157"/>
      <c r="BU57" s="158"/>
      <c r="BV57" s="154">
        <v>4</v>
      </c>
      <c r="BW57" s="99"/>
      <c r="BX57" s="82"/>
    </row>
    <row r="58" spans="1:80" ht="15.75" customHeight="1" thickBot="1" x14ac:dyDescent="0.3">
      <c r="A58" s="163" t="s">
        <v>130</v>
      </c>
      <c r="B58" s="164"/>
      <c r="C58" s="165"/>
      <c r="D58" s="201">
        <f>SUM(D59:D60)</f>
        <v>30</v>
      </c>
      <c r="E58" s="137">
        <f t="shared" ref="E58:BO58" si="23">SUM(E59:E60)</f>
        <v>0</v>
      </c>
      <c r="F58" s="137">
        <f t="shared" si="23"/>
        <v>0</v>
      </c>
      <c r="G58" s="137">
        <f t="shared" si="23"/>
        <v>30</v>
      </c>
      <c r="H58" s="137">
        <f t="shared" si="23"/>
        <v>0</v>
      </c>
      <c r="I58" s="137">
        <f t="shared" si="23"/>
        <v>0</v>
      </c>
      <c r="J58" s="137">
        <f t="shared" si="23"/>
        <v>0</v>
      </c>
      <c r="K58" s="137">
        <f t="shared" si="23"/>
        <v>0</v>
      </c>
      <c r="L58" s="137">
        <f t="shared" si="23"/>
        <v>0</v>
      </c>
      <c r="M58" s="137">
        <f t="shared" si="23"/>
        <v>0</v>
      </c>
      <c r="N58" s="137">
        <f t="shared" si="23"/>
        <v>0</v>
      </c>
      <c r="O58" s="137">
        <f t="shared" si="23"/>
        <v>0</v>
      </c>
      <c r="P58" s="137">
        <f t="shared" si="23"/>
        <v>0</v>
      </c>
      <c r="Q58" s="137">
        <f t="shared" si="23"/>
        <v>0</v>
      </c>
      <c r="R58" s="137">
        <f t="shared" si="23"/>
        <v>0</v>
      </c>
      <c r="S58" s="137">
        <f t="shared" si="23"/>
        <v>0</v>
      </c>
      <c r="T58" s="137">
        <f t="shared" si="23"/>
        <v>0</v>
      </c>
      <c r="U58" s="137">
        <f t="shared" si="23"/>
        <v>0</v>
      </c>
      <c r="V58" s="137">
        <f t="shared" si="23"/>
        <v>0</v>
      </c>
      <c r="W58" s="137">
        <f t="shared" si="23"/>
        <v>0</v>
      </c>
      <c r="X58" s="137">
        <f t="shared" si="23"/>
        <v>0</v>
      </c>
      <c r="Y58" s="137">
        <f t="shared" si="23"/>
        <v>0</v>
      </c>
      <c r="Z58" s="137">
        <f t="shared" si="23"/>
        <v>0</v>
      </c>
      <c r="AA58" s="137">
        <f t="shared" si="23"/>
        <v>0</v>
      </c>
      <c r="AB58" s="137">
        <f t="shared" si="23"/>
        <v>0</v>
      </c>
      <c r="AC58" s="137">
        <f t="shared" si="23"/>
        <v>0</v>
      </c>
      <c r="AD58" s="137">
        <f t="shared" si="23"/>
        <v>0</v>
      </c>
      <c r="AE58" s="137">
        <f t="shared" si="23"/>
        <v>0</v>
      </c>
      <c r="AF58" s="137">
        <f t="shared" si="23"/>
        <v>0</v>
      </c>
      <c r="AG58" s="137">
        <f t="shared" si="23"/>
        <v>0</v>
      </c>
      <c r="AH58" s="137">
        <f t="shared" si="23"/>
        <v>0</v>
      </c>
      <c r="AI58" s="137">
        <f t="shared" si="23"/>
        <v>0</v>
      </c>
      <c r="AJ58" s="137">
        <f t="shared" si="23"/>
        <v>0</v>
      </c>
      <c r="AK58" s="137">
        <f t="shared" si="23"/>
        <v>0</v>
      </c>
      <c r="AL58" s="137">
        <f t="shared" si="23"/>
        <v>0</v>
      </c>
      <c r="AM58" s="137">
        <f t="shared" si="23"/>
        <v>0</v>
      </c>
      <c r="AN58" s="137">
        <f t="shared" si="23"/>
        <v>0</v>
      </c>
      <c r="AO58" s="137">
        <f t="shared" si="23"/>
        <v>0</v>
      </c>
      <c r="AP58" s="137">
        <f t="shared" si="23"/>
        <v>0</v>
      </c>
      <c r="AQ58" s="137">
        <f t="shared" si="23"/>
        <v>0</v>
      </c>
      <c r="AR58" s="137">
        <f t="shared" si="23"/>
        <v>0</v>
      </c>
      <c r="AS58" s="137">
        <f t="shared" si="23"/>
        <v>0</v>
      </c>
      <c r="AT58" s="137">
        <f t="shared" si="23"/>
        <v>0</v>
      </c>
      <c r="AU58" s="137">
        <f t="shared" si="23"/>
        <v>0</v>
      </c>
      <c r="AV58" s="137">
        <f t="shared" si="23"/>
        <v>0</v>
      </c>
      <c r="AW58" s="137">
        <f t="shared" si="23"/>
        <v>0</v>
      </c>
      <c r="AX58" s="137">
        <f t="shared" si="23"/>
        <v>0</v>
      </c>
      <c r="AY58" s="137">
        <f t="shared" si="23"/>
        <v>30</v>
      </c>
      <c r="AZ58" s="137">
        <f t="shared" si="23"/>
        <v>0</v>
      </c>
      <c r="BA58" s="137">
        <f t="shared" si="23"/>
        <v>6</v>
      </c>
      <c r="BB58" s="137">
        <f t="shared" si="23"/>
        <v>0</v>
      </c>
      <c r="BC58" s="137">
        <f t="shared" si="23"/>
        <v>0</v>
      </c>
      <c r="BD58" s="137">
        <f t="shared" si="23"/>
        <v>0</v>
      </c>
      <c r="BE58" s="137">
        <f t="shared" si="23"/>
        <v>0</v>
      </c>
      <c r="BF58" s="137">
        <f t="shared" si="23"/>
        <v>0</v>
      </c>
      <c r="BG58" s="137">
        <f t="shared" si="23"/>
        <v>0</v>
      </c>
      <c r="BH58" s="137">
        <f t="shared" si="23"/>
        <v>0</v>
      </c>
      <c r="BI58" s="137">
        <f t="shared" si="23"/>
        <v>0</v>
      </c>
      <c r="BJ58" s="137">
        <f t="shared" si="23"/>
        <v>0</v>
      </c>
      <c r="BK58" s="137">
        <f t="shared" si="23"/>
        <v>0</v>
      </c>
      <c r="BL58" s="137">
        <f t="shared" si="23"/>
        <v>0</v>
      </c>
      <c r="BM58" s="137">
        <f t="shared" si="23"/>
        <v>0</v>
      </c>
      <c r="BN58" s="137">
        <f t="shared" si="23"/>
        <v>0</v>
      </c>
      <c r="BO58" s="137">
        <f t="shared" si="23"/>
        <v>0</v>
      </c>
      <c r="BP58" s="137">
        <f t="shared" ref="BP58:BU58" si="24">SUM(BP59:BP60)</f>
        <v>0</v>
      </c>
      <c r="BQ58" s="137">
        <f t="shared" si="24"/>
        <v>0</v>
      </c>
      <c r="BR58" s="137">
        <f t="shared" si="24"/>
        <v>0</v>
      </c>
      <c r="BS58" s="137">
        <f t="shared" si="24"/>
        <v>0</v>
      </c>
      <c r="BT58" s="137">
        <f t="shared" si="24"/>
        <v>0</v>
      </c>
      <c r="BU58" s="137">
        <f t="shared" si="24"/>
        <v>0</v>
      </c>
      <c r="BV58" s="137"/>
      <c r="BW58" s="138"/>
      <c r="BX58" s="92"/>
    </row>
    <row r="59" spans="1:80" ht="32.25" customHeight="1" x14ac:dyDescent="0.25">
      <c r="A59" s="139">
        <v>39</v>
      </c>
      <c r="B59" s="139"/>
      <c r="C59" s="169" t="s">
        <v>122</v>
      </c>
      <c r="D59" s="141">
        <v>15</v>
      </c>
      <c r="E59" s="142"/>
      <c r="F59" s="142"/>
      <c r="G59" s="142">
        <v>15</v>
      </c>
      <c r="H59" s="142"/>
      <c r="I59" s="142"/>
      <c r="J59" s="142"/>
      <c r="K59" s="143"/>
      <c r="L59" s="141"/>
      <c r="M59" s="142"/>
      <c r="N59" s="142"/>
      <c r="O59" s="142"/>
      <c r="P59" s="142"/>
      <c r="Q59" s="143"/>
      <c r="R59" s="141"/>
      <c r="S59" s="142"/>
      <c r="T59" s="142"/>
      <c r="U59" s="142"/>
      <c r="V59" s="142"/>
      <c r="W59" s="143"/>
      <c r="X59" s="141"/>
      <c r="Y59" s="142"/>
      <c r="Z59" s="142"/>
      <c r="AA59" s="142"/>
      <c r="AB59" s="142"/>
      <c r="AC59" s="143"/>
      <c r="AD59" s="141"/>
      <c r="AE59" s="142"/>
      <c r="AF59" s="142"/>
      <c r="AG59" s="142"/>
      <c r="AH59" s="142"/>
      <c r="AI59" s="143"/>
      <c r="AJ59" s="141"/>
      <c r="AK59" s="142"/>
      <c r="AL59" s="142"/>
      <c r="AM59" s="142"/>
      <c r="AN59" s="142"/>
      <c r="AO59" s="143"/>
      <c r="AP59" s="141"/>
      <c r="AQ59" s="142"/>
      <c r="AR59" s="142"/>
      <c r="AS59" s="142"/>
      <c r="AT59" s="142"/>
      <c r="AU59" s="142"/>
      <c r="AV59" s="143"/>
      <c r="AW59" s="141"/>
      <c r="AX59" s="142"/>
      <c r="AY59" s="142">
        <v>15</v>
      </c>
      <c r="AZ59" s="142"/>
      <c r="BA59" s="142">
        <v>3</v>
      </c>
      <c r="BB59" s="143" t="s">
        <v>56</v>
      </c>
      <c r="BC59" s="141"/>
      <c r="BD59" s="142"/>
      <c r="BE59" s="142"/>
      <c r="BF59" s="142"/>
      <c r="BG59" s="142"/>
      <c r="BH59" s="142"/>
      <c r="BI59" s="143"/>
      <c r="BJ59" s="141"/>
      <c r="BK59" s="142"/>
      <c r="BL59" s="142"/>
      <c r="BM59" s="142"/>
      <c r="BN59" s="142"/>
      <c r="BO59" s="143"/>
      <c r="BP59" s="141"/>
      <c r="BQ59" s="142"/>
      <c r="BR59" s="142"/>
      <c r="BS59" s="142"/>
      <c r="BT59" s="142"/>
      <c r="BU59" s="143"/>
      <c r="BV59" s="139">
        <v>3</v>
      </c>
      <c r="BW59" s="97"/>
      <c r="BX59" s="82"/>
    </row>
    <row r="60" spans="1:80" ht="28.5" customHeight="1" thickBot="1" x14ac:dyDescent="0.3">
      <c r="A60" s="154">
        <v>40</v>
      </c>
      <c r="B60" s="154"/>
      <c r="C60" s="171" t="s">
        <v>96</v>
      </c>
      <c r="D60" s="156">
        <v>15</v>
      </c>
      <c r="E60" s="157"/>
      <c r="F60" s="157"/>
      <c r="G60" s="157">
        <v>15</v>
      </c>
      <c r="H60" s="157"/>
      <c r="I60" s="157"/>
      <c r="J60" s="157"/>
      <c r="K60" s="158"/>
      <c r="L60" s="156"/>
      <c r="M60" s="157"/>
      <c r="N60" s="157"/>
      <c r="O60" s="157"/>
      <c r="P60" s="157"/>
      <c r="Q60" s="158"/>
      <c r="R60" s="156"/>
      <c r="S60" s="157"/>
      <c r="T60" s="157"/>
      <c r="U60" s="157"/>
      <c r="V60" s="157"/>
      <c r="W60" s="158"/>
      <c r="X60" s="156"/>
      <c r="Y60" s="157"/>
      <c r="Z60" s="157"/>
      <c r="AA60" s="157"/>
      <c r="AB60" s="157"/>
      <c r="AC60" s="158"/>
      <c r="AD60" s="156"/>
      <c r="AE60" s="157"/>
      <c r="AF60" s="157"/>
      <c r="AG60" s="157"/>
      <c r="AH60" s="157"/>
      <c r="AI60" s="158"/>
      <c r="AJ60" s="156"/>
      <c r="AK60" s="157"/>
      <c r="AL60" s="157"/>
      <c r="AM60" s="157"/>
      <c r="AN60" s="157"/>
      <c r="AO60" s="158"/>
      <c r="AP60" s="156"/>
      <c r="AQ60" s="157"/>
      <c r="AR60" s="157"/>
      <c r="AS60" s="157"/>
      <c r="AT60" s="157"/>
      <c r="AU60" s="157"/>
      <c r="AV60" s="158"/>
      <c r="AW60" s="156"/>
      <c r="AX60" s="157"/>
      <c r="AY60" s="157">
        <v>15</v>
      </c>
      <c r="AZ60" s="157"/>
      <c r="BA60" s="157">
        <v>3</v>
      </c>
      <c r="BB60" s="158" t="s">
        <v>56</v>
      </c>
      <c r="BC60" s="156"/>
      <c r="BD60" s="157"/>
      <c r="BE60" s="157"/>
      <c r="BF60" s="157"/>
      <c r="BG60" s="157"/>
      <c r="BH60" s="157"/>
      <c r="BI60" s="158"/>
      <c r="BJ60" s="156"/>
      <c r="BK60" s="157"/>
      <c r="BL60" s="157"/>
      <c r="BM60" s="157"/>
      <c r="BN60" s="157"/>
      <c r="BO60" s="158"/>
      <c r="BP60" s="156"/>
      <c r="BQ60" s="157"/>
      <c r="BR60" s="157"/>
      <c r="BS60" s="157"/>
      <c r="BT60" s="157"/>
      <c r="BU60" s="158"/>
      <c r="BV60" s="154">
        <v>3</v>
      </c>
      <c r="BW60" s="99"/>
    </row>
    <row r="61" spans="1:80" ht="27" customHeight="1" thickBot="1" x14ac:dyDescent="0.3">
      <c r="A61" s="163" t="s">
        <v>99</v>
      </c>
      <c r="B61" s="164"/>
      <c r="C61" s="165"/>
      <c r="D61" s="201">
        <f>SUM(D62:D66)</f>
        <v>75</v>
      </c>
      <c r="E61" s="137">
        <f t="shared" ref="E61:BO61" si="25">SUM(E62:E66)</f>
        <v>0</v>
      </c>
      <c r="F61" s="137">
        <f t="shared" si="25"/>
        <v>0</v>
      </c>
      <c r="G61" s="137">
        <f t="shared" si="25"/>
        <v>75</v>
      </c>
      <c r="H61" s="137">
        <f t="shared" si="25"/>
        <v>0</v>
      </c>
      <c r="I61" s="137">
        <f t="shared" si="25"/>
        <v>0</v>
      </c>
      <c r="J61" s="137">
        <f t="shared" si="25"/>
        <v>0</v>
      </c>
      <c r="K61" s="137">
        <f t="shared" si="25"/>
        <v>0</v>
      </c>
      <c r="L61" s="137">
        <f t="shared" si="25"/>
        <v>0</v>
      </c>
      <c r="M61" s="137">
        <f t="shared" si="25"/>
        <v>0</v>
      </c>
      <c r="N61" s="137">
        <f t="shared" si="25"/>
        <v>0</v>
      </c>
      <c r="O61" s="137">
        <f t="shared" si="25"/>
        <v>0</v>
      </c>
      <c r="P61" s="137">
        <f t="shared" si="25"/>
        <v>0</v>
      </c>
      <c r="Q61" s="137">
        <f t="shared" si="25"/>
        <v>0</v>
      </c>
      <c r="R61" s="137">
        <f t="shared" si="25"/>
        <v>0</v>
      </c>
      <c r="S61" s="137">
        <f t="shared" si="25"/>
        <v>0</v>
      </c>
      <c r="T61" s="137">
        <f t="shared" si="25"/>
        <v>0</v>
      </c>
      <c r="U61" s="137">
        <f t="shared" si="25"/>
        <v>0</v>
      </c>
      <c r="V61" s="137">
        <f t="shared" si="25"/>
        <v>0</v>
      </c>
      <c r="W61" s="137">
        <f t="shared" si="25"/>
        <v>0</v>
      </c>
      <c r="X61" s="137">
        <f t="shared" si="25"/>
        <v>0</v>
      </c>
      <c r="Y61" s="137">
        <f t="shared" si="25"/>
        <v>0</v>
      </c>
      <c r="Z61" s="137">
        <f t="shared" si="25"/>
        <v>0</v>
      </c>
      <c r="AA61" s="137">
        <f t="shared" si="25"/>
        <v>0</v>
      </c>
      <c r="AB61" s="137">
        <f t="shared" si="25"/>
        <v>0</v>
      </c>
      <c r="AC61" s="137">
        <f t="shared" si="25"/>
        <v>0</v>
      </c>
      <c r="AD61" s="137">
        <f t="shared" si="25"/>
        <v>0</v>
      </c>
      <c r="AE61" s="137">
        <f t="shared" si="25"/>
        <v>0</v>
      </c>
      <c r="AF61" s="137">
        <f t="shared" si="25"/>
        <v>0</v>
      </c>
      <c r="AG61" s="137">
        <f t="shared" si="25"/>
        <v>0</v>
      </c>
      <c r="AH61" s="137">
        <f t="shared" si="25"/>
        <v>0</v>
      </c>
      <c r="AI61" s="137">
        <f t="shared" si="25"/>
        <v>0</v>
      </c>
      <c r="AJ61" s="137">
        <f t="shared" si="25"/>
        <v>0</v>
      </c>
      <c r="AK61" s="137">
        <f t="shared" si="25"/>
        <v>0</v>
      </c>
      <c r="AL61" s="137">
        <f t="shared" si="25"/>
        <v>0</v>
      </c>
      <c r="AM61" s="137">
        <f t="shared" si="25"/>
        <v>0</v>
      </c>
      <c r="AN61" s="137">
        <f t="shared" si="25"/>
        <v>0</v>
      </c>
      <c r="AO61" s="137">
        <f t="shared" si="25"/>
        <v>0</v>
      </c>
      <c r="AP61" s="137">
        <f t="shared" si="25"/>
        <v>0</v>
      </c>
      <c r="AQ61" s="137">
        <f t="shared" si="25"/>
        <v>0</v>
      </c>
      <c r="AR61" s="137">
        <f t="shared" si="25"/>
        <v>0</v>
      </c>
      <c r="AS61" s="137">
        <f t="shared" si="25"/>
        <v>0</v>
      </c>
      <c r="AT61" s="137">
        <f t="shared" si="25"/>
        <v>0</v>
      </c>
      <c r="AU61" s="137">
        <f t="shared" si="25"/>
        <v>0</v>
      </c>
      <c r="AV61" s="137">
        <f t="shared" si="25"/>
        <v>0</v>
      </c>
      <c r="AW61" s="137">
        <f t="shared" si="25"/>
        <v>0</v>
      </c>
      <c r="AX61" s="137">
        <f t="shared" si="25"/>
        <v>0</v>
      </c>
      <c r="AY61" s="137">
        <f t="shared" si="25"/>
        <v>0</v>
      </c>
      <c r="AZ61" s="137">
        <f t="shared" si="25"/>
        <v>0</v>
      </c>
      <c r="BA61" s="137">
        <f t="shared" si="25"/>
        <v>0</v>
      </c>
      <c r="BB61" s="137">
        <f t="shared" si="25"/>
        <v>0</v>
      </c>
      <c r="BC61" s="137">
        <f t="shared" si="25"/>
        <v>0</v>
      </c>
      <c r="BD61" s="137">
        <f t="shared" si="25"/>
        <v>0</v>
      </c>
      <c r="BE61" s="137">
        <f t="shared" si="25"/>
        <v>75</v>
      </c>
      <c r="BF61" s="137">
        <f t="shared" si="25"/>
        <v>0</v>
      </c>
      <c r="BG61" s="137">
        <f t="shared" si="25"/>
        <v>0</v>
      </c>
      <c r="BH61" s="137">
        <f t="shared" si="25"/>
        <v>20</v>
      </c>
      <c r="BI61" s="137">
        <f t="shared" si="25"/>
        <v>0</v>
      </c>
      <c r="BJ61" s="137">
        <f t="shared" si="25"/>
        <v>0</v>
      </c>
      <c r="BK61" s="137">
        <f t="shared" si="25"/>
        <v>0</v>
      </c>
      <c r="BL61" s="137">
        <f t="shared" si="25"/>
        <v>0</v>
      </c>
      <c r="BM61" s="137">
        <f t="shared" si="25"/>
        <v>0</v>
      </c>
      <c r="BN61" s="137">
        <f t="shared" si="25"/>
        <v>0</v>
      </c>
      <c r="BO61" s="137">
        <f t="shared" si="25"/>
        <v>0</v>
      </c>
      <c r="BP61" s="137">
        <f t="shared" ref="BP61:BT61" si="26">SUM(BP62:BP66)</f>
        <v>0</v>
      </c>
      <c r="BQ61" s="137">
        <f t="shared" si="26"/>
        <v>0</v>
      </c>
      <c r="BR61" s="137">
        <f t="shared" si="26"/>
        <v>0</v>
      </c>
      <c r="BS61" s="137">
        <f t="shared" si="26"/>
        <v>0</v>
      </c>
      <c r="BT61" s="137">
        <f t="shared" si="26"/>
        <v>0</v>
      </c>
      <c r="BU61" s="137">
        <f>SUM(BU62:BU66)</f>
        <v>0</v>
      </c>
      <c r="BV61" s="137"/>
      <c r="BW61" s="138"/>
      <c r="BX61" s="82"/>
    </row>
    <row r="62" spans="1:80" ht="27" customHeight="1" x14ac:dyDescent="0.25">
      <c r="A62" s="202">
        <v>41</v>
      </c>
      <c r="B62" s="203"/>
      <c r="C62" s="169" t="s">
        <v>123</v>
      </c>
      <c r="D62" s="141">
        <v>15</v>
      </c>
      <c r="E62" s="172"/>
      <c r="F62" s="172"/>
      <c r="G62" s="142">
        <v>15</v>
      </c>
      <c r="H62" s="172"/>
      <c r="I62" s="172"/>
      <c r="J62" s="172"/>
      <c r="K62" s="173"/>
      <c r="L62" s="174"/>
      <c r="M62" s="172"/>
      <c r="N62" s="172"/>
      <c r="O62" s="172"/>
      <c r="P62" s="172"/>
      <c r="Q62" s="173"/>
      <c r="R62" s="174"/>
      <c r="S62" s="172"/>
      <c r="T62" s="172"/>
      <c r="U62" s="172"/>
      <c r="V62" s="172"/>
      <c r="W62" s="173"/>
      <c r="X62" s="174"/>
      <c r="Y62" s="172"/>
      <c r="Z62" s="172"/>
      <c r="AA62" s="172"/>
      <c r="AB62" s="172"/>
      <c r="AC62" s="173"/>
      <c r="AD62" s="174"/>
      <c r="AE62" s="172"/>
      <c r="AF62" s="172"/>
      <c r="AG62" s="172"/>
      <c r="AH62" s="172"/>
      <c r="AI62" s="173"/>
      <c r="AJ62" s="174"/>
      <c r="AK62" s="172"/>
      <c r="AL62" s="172"/>
      <c r="AM62" s="172"/>
      <c r="AN62" s="172"/>
      <c r="AO62" s="173"/>
      <c r="AP62" s="174"/>
      <c r="AQ62" s="172"/>
      <c r="AR62" s="172"/>
      <c r="AS62" s="172"/>
      <c r="AT62" s="172"/>
      <c r="AU62" s="172"/>
      <c r="AV62" s="173"/>
      <c r="AW62" s="174"/>
      <c r="AX62" s="172"/>
      <c r="AY62" s="172"/>
      <c r="AZ62" s="172"/>
      <c r="BA62" s="172"/>
      <c r="BB62" s="173"/>
      <c r="BC62" s="174"/>
      <c r="BD62" s="172"/>
      <c r="BE62" s="142">
        <v>15</v>
      </c>
      <c r="BF62" s="172"/>
      <c r="BG62" s="172"/>
      <c r="BH62" s="142">
        <v>4</v>
      </c>
      <c r="BI62" s="143" t="s">
        <v>56</v>
      </c>
      <c r="BJ62" s="174"/>
      <c r="BK62" s="172"/>
      <c r="BL62" s="172"/>
      <c r="BM62" s="172"/>
      <c r="BN62" s="172"/>
      <c r="BO62" s="173"/>
      <c r="BP62" s="174"/>
      <c r="BQ62" s="172"/>
      <c r="BR62" s="172"/>
      <c r="BS62" s="172"/>
      <c r="BT62" s="172"/>
      <c r="BU62" s="173"/>
      <c r="BV62" s="203">
        <v>4</v>
      </c>
      <c r="BW62" s="203"/>
      <c r="BX62" s="82"/>
    </row>
    <row r="63" spans="1:80" ht="32.25" customHeight="1" x14ac:dyDescent="0.25">
      <c r="A63" s="204">
        <v>42</v>
      </c>
      <c r="B63" s="205"/>
      <c r="C63" s="170" t="s">
        <v>103</v>
      </c>
      <c r="D63" s="148">
        <v>15</v>
      </c>
      <c r="E63" s="175"/>
      <c r="F63" s="175"/>
      <c r="G63" s="149">
        <v>15</v>
      </c>
      <c r="H63" s="175"/>
      <c r="I63" s="175"/>
      <c r="J63" s="175"/>
      <c r="K63" s="176"/>
      <c r="L63" s="177"/>
      <c r="M63" s="175"/>
      <c r="N63" s="175"/>
      <c r="O63" s="175"/>
      <c r="P63" s="175"/>
      <c r="Q63" s="176"/>
      <c r="R63" s="177"/>
      <c r="S63" s="175"/>
      <c r="T63" s="175"/>
      <c r="U63" s="175"/>
      <c r="V63" s="175"/>
      <c r="W63" s="176"/>
      <c r="X63" s="177"/>
      <c r="Y63" s="175"/>
      <c r="Z63" s="175"/>
      <c r="AA63" s="175"/>
      <c r="AB63" s="175"/>
      <c r="AC63" s="176"/>
      <c r="AD63" s="177"/>
      <c r="AE63" s="175"/>
      <c r="AF63" s="175"/>
      <c r="AG63" s="175"/>
      <c r="AH63" s="175"/>
      <c r="AI63" s="176"/>
      <c r="AJ63" s="177"/>
      <c r="AK63" s="175"/>
      <c r="AL63" s="175"/>
      <c r="AM63" s="175"/>
      <c r="AN63" s="175"/>
      <c r="AO63" s="176"/>
      <c r="AP63" s="177"/>
      <c r="AQ63" s="175"/>
      <c r="AR63" s="175"/>
      <c r="AS63" s="175"/>
      <c r="AT63" s="175"/>
      <c r="AU63" s="175"/>
      <c r="AV63" s="176"/>
      <c r="AW63" s="177"/>
      <c r="AX63" s="175"/>
      <c r="AY63" s="175"/>
      <c r="AZ63" s="175"/>
      <c r="BA63" s="175"/>
      <c r="BB63" s="176"/>
      <c r="BC63" s="177"/>
      <c r="BD63" s="175"/>
      <c r="BE63" s="149">
        <v>15</v>
      </c>
      <c r="BF63" s="175"/>
      <c r="BG63" s="175"/>
      <c r="BH63" s="149">
        <v>4</v>
      </c>
      <c r="BI63" s="150" t="s">
        <v>56</v>
      </c>
      <c r="BJ63" s="177"/>
      <c r="BK63" s="175"/>
      <c r="BL63" s="175"/>
      <c r="BM63" s="175"/>
      <c r="BN63" s="175"/>
      <c r="BO63" s="176"/>
      <c r="BP63" s="177"/>
      <c r="BQ63" s="175"/>
      <c r="BR63" s="175"/>
      <c r="BS63" s="175"/>
      <c r="BT63" s="175"/>
      <c r="BU63" s="176"/>
      <c r="BV63" s="205">
        <v>4</v>
      </c>
      <c r="BW63" s="205"/>
      <c r="BX63" s="82"/>
    </row>
    <row r="64" spans="1:80" ht="27" customHeight="1" x14ac:dyDescent="0.25">
      <c r="A64" s="204">
        <v>43</v>
      </c>
      <c r="B64" s="205"/>
      <c r="C64" s="170" t="s">
        <v>97</v>
      </c>
      <c r="D64" s="148">
        <v>15</v>
      </c>
      <c r="E64" s="175"/>
      <c r="F64" s="175"/>
      <c r="G64" s="149">
        <v>15</v>
      </c>
      <c r="H64" s="175"/>
      <c r="I64" s="175"/>
      <c r="J64" s="175"/>
      <c r="K64" s="176"/>
      <c r="L64" s="177"/>
      <c r="M64" s="175"/>
      <c r="N64" s="175"/>
      <c r="O64" s="175"/>
      <c r="P64" s="175"/>
      <c r="Q64" s="176"/>
      <c r="R64" s="177"/>
      <c r="S64" s="175"/>
      <c r="T64" s="175"/>
      <c r="U64" s="175"/>
      <c r="V64" s="175"/>
      <c r="W64" s="176"/>
      <c r="X64" s="177"/>
      <c r="Y64" s="175"/>
      <c r="Z64" s="175"/>
      <c r="AA64" s="175"/>
      <c r="AB64" s="175"/>
      <c r="AC64" s="176"/>
      <c r="AD64" s="177"/>
      <c r="AE64" s="175"/>
      <c r="AF64" s="175"/>
      <c r="AG64" s="175"/>
      <c r="AH64" s="175"/>
      <c r="AI64" s="176"/>
      <c r="AJ64" s="177"/>
      <c r="AK64" s="175"/>
      <c r="AL64" s="175"/>
      <c r="AM64" s="175"/>
      <c r="AN64" s="175"/>
      <c r="AO64" s="176"/>
      <c r="AP64" s="177"/>
      <c r="AQ64" s="175"/>
      <c r="AR64" s="175"/>
      <c r="AS64" s="175"/>
      <c r="AT64" s="175"/>
      <c r="AU64" s="175"/>
      <c r="AV64" s="176"/>
      <c r="AW64" s="177"/>
      <c r="AX64" s="175"/>
      <c r="AY64" s="175"/>
      <c r="AZ64" s="175"/>
      <c r="BA64" s="175"/>
      <c r="BB64" s="176"/>
      <c r="BC64" s="177"/>
      <c r="BD64" s="175"/>
      <c r="BE64" s="149">
        <v>15</v>
      </c>
      <c r="BF64" s="175"/>
      <c r="BG64" s="175"/>
      <c r="BH64" s="149">
        <v>4</v>
      </c>
      <c r="BI64" s="150" t="s">
        <v>56</v>
      </c>
      <c r="BJ64" s="177"/>
      <c r="BK64" s="175"/>
      <c r="BL64" s="175"/>
      <c r="BM64" s="175"/>
      <c r="BN64" s="175"/>
      <c r="BO64" s="176"/>
      <c r="BP64" s="177"/>
      <c r="BQ64" s="175"/>
      <c r="BR64" s="175"/>
      <c r="BS64" s="175"/>
      <c r="BT64" s="175"/>
      <c r="BU64" s="176"/>
      <c r="BV64" s="205">
        <v>4</v>
      </c>
      <c r="BW64" s="205"/>
      <c r="BX64" s="82"/>
    </row>
    <row r="65" spans="1:76" ht="33" customHeight="1" x14ac:dyDescent="0.25">
      <c r="A65" s="204">
        <v>44</v>
      </c>
      <c r="B65" s="205"/>
      <c r="C65" s="170" t="s">
        <v>98</v>
      </c>
      <c r="D65" s="148">
        <v>15</v>
      </c>
      <c r="E65" s="175"/>
      <c r="F65" s="175"/>
      <c r="G65" s="149">
        <v>15</v>
      </c>
      <c r="H65" s="175"/>
      <c r="I65" s="175"/>
      <c r="J65" s="175"/>
      <c r="K65" s="176"/>
      <c r="L65" s="177"/>
      <c r="M65" s="175"/>
      <c r="N65" s="175"/>
      <c r="O65" s="175"/>
      <c r="P65" s="175"/>
      <c r="Q65" s="176"/>
      <c r="R65" s="177"/>
      <c r="S65" s="175"/>
      <c r="T65" s="175"/>
      <c r="U65" s="175"/>
      <c r="V65" s="175"/>
      <c r="W65" s="176"/>
      <c r="X65" s="177"/>
      <c r="Y65" s="175"/>
      <c r="Z65" s="175"/>
      <c r="AA65" s="175"/>
      <c r="AB65" s="175"/>
      <c r="AC65" s="176"/>
      <c r="AD65" s="177"/>
      <c r="AE65" s="175"/>
      <c r="AF65" s="175"/>
      <c r="AG65" s="175"/>
      <c r="AH65" s="175"/>
      <c r="AI65" s="176"/>
      <c r="AJ65" s="177"/>
      <c r="AK65" s="175"/>
      <c r="AL65" s="175"/>
      <c r="AM65" s="175"/>
      <c r="AN65" s="175"/>
      <c r="AO65" s="176"/>
      <c r="AP65" s="177"/>
      <c r="AQ65" s="175"/>
      <c r="AR65" s="175"/>
      <c r="AS65" s="175"/>
      <c r="AT65" s="175"/>
      <c r="AU65" s="175"/>
      <c r="AV65" s="176"/>
      <c r="AW65" s="177"/>
      <c r="AX65" s="175"/>
      <c r="AY65" s="175"/>
      <c r="AZ65" s="175"/>
      <c r="BA65" s="175"/>
      <c r="BB65" s="176"/>
      <c r="BC65" s="177"/>
      <c r="BD65" s="175"/>
      <c r="BE65" s="149">
        <v>15</v>
      </c>
      <c r="BF65" s="175"/>
      <c r="BG65" s="175"/>
      <c r="BH65" s="149">
        <v>4</v>
      </c>
      <c r="BI65" s="150" t="s">
        <v>56</v>
      </c>
      <c r="BJ65" s="177"/>
      <c r="BK65" s="175"/>
      <c r="BL65" s="175"/>
      <c r="BM65" s="175"/>
      <c r="BN65" s="175"/>
      <c r="BO65" s="176"/>
      <c r="BP65" s="177"/>
      <c r="BQ65" s="175"/>
      <c r="BR65" s="175"/>
      <c r="BS65" s="175"/>
      <c r="BT65" s="175"/>
      <c r="BU65" s="176"/>
      <c r="BV65" s="205">
        <v>4</v>
      </c>
      <c r="BW65" s="205"/>
      <c r="BX65" s="82"/>
    </row>
    <row r="66" spans="1:76" ht="35.25" customHeight="1" thickBot="1" x14ac:dyDescent="0.3">
      <c r="A66" s="206">
        <v>45</v>
      </c>
      <c r="B66" s="207"/>
      <c r="C66" s="171" t="s">
        <v>102</v>
      </c>
      <c r="D66" s="156">
        <v>15</v>
      </c>
      <c r="E66" s="179"/>
      <c r="F66" s="179"/>
      <c r="G66" s="157">
        <v>15</v>
      </c>
      <c r="H66" s="179"/>
      <c r="I66" s="179"/>
      <c r="J66" s="179"/>
      <c r="K66" s="180"/>
      <c r="L66" s="181"/>
      <c r="M66" s="179"/>
      <c r="N66" s="179"/>
      <c r="O66" s="179"/>
      <c r="P66" s="179"/>
      <c r="Q66" s="180"/>
      <c r="R66" s="181"/>
      <c r="S66" s="179"/>
      <c r="T66" s="179"/>
      <c r="U66" s="179"/>
      <c r="V66" s="179"/>
      <c r="W66" s="180"/>
      <c r="X66" s="181"/>
      <c r="Y66" s="179"/>
      <c r="Z66" s="179"/>
      <c r="AA66" s="179"/>
      <c r="AB66" s="179"/>
      <c r="AC66" s="180"/>
      <c r="AD66" s="181"/>
      <c r="AE66" s="179"/>
      <c r="AF66" s="179"/>
      <c r="AG66" s="179"/>
      <c r="AH66" s="179"/>
      <c r="AI66" s="180"/>
      <c r="AJ66" s="181"/>
      <c r="AK66" s="179"/>
      <c r="AL66" s="179"/>
      <c r="AM66" s="179"/>
      <c r="AN66" s="179"/>
      <c r="AO66" s="180"/>
      <c r="AP66" s="181"/>
      <c r="AQ66" s="179"/>
      <c r="AR66" s="179"/>
      <c r="AS66" s="179"/>
      <c r="AT66" s="179"/>
      <c r="AU66" s="179"/>
      <c r="AV66" s="180"/>
      <c r="AW66" s="181"/>
      <c r="AX66" s="179"/>
      <c r="AY66" s="179"/>
      <c r="AZ66" s="179"/>
      <c r="BA66" s="179"/>
      <c r="BB66" s="180"/>
      <c r="BC66" s="181"/>
      <c r="BD66" s="179"/>
      <c r="BE66" s="157">
        <v>15</v>
      </c>
      <c r="BF66" s="179"/>
      <c r="BG66" s="179"/>
      <c r="BH66" s="157">
        <v>4</v>
      </c>
      <c r="BI66" s="158" t="s">
        <v>56</v>
      </c>
      <c r="BJ66" s="181"/>
      <c r="BK66" s="179"/>
      <c r="BL66" s="179"/>
      <c r="BM66" s="179"/>
      <c r="BN66" s="179"/>
      <c r="BO66" s="180"/>
      <c r="BP66" s="181"/>
      <c r="BQ66" s="179"/>
      <c r="BR66" s="179"/>
      <c r="BS66" s="179"/>
      <c r="BT66" s="179"/>
      <c r="BU66" s="180"/>
      <c r="BV66" s="207">
        <v>4</v>
      </c>
      <c r="BW66" s="207"/>
      <c r="BX66" s="82"/>
    </row>
    <row r="67" spans="1:76" ht="27" customHeight="1" thickBot="1" x14ac:dyDescent="0.3">
      <c r="A67" s="163" t="s">
        <v>121</v>
      </c>
      <c r="B67" s="164"/>
      <c r="C67" s="165"/>
      <c r="D67" s="201">
        <f>SUM(D68:D80)</f>
        <v>195</v>
      </c>
      <c r="E67" s="137">
        <f t="shared" ref="E67:BO67" si="27">SUM(E68:E80)</f>
        <v>0</v>
      </c>
      <c r="F67" s="137">
        <f t="shared" si="27"/>
        <v>0</v>
      </c>
      <c r="G67" s="137">
        <f t="shared" si="27"/>
        <v>195</v>
      </c>
      <c r="H67" s="137">
        <f t="shared" si="27"/>
        <v>0</v>
      </c>
      <c r="I67" s="137">
        <f t="shared" si="27"/>
        <v>0</v>
      </c>
      <c r="J67" s="137">
        <f t="shared" si="27"/>
        <v>0</v>
      </c>
      <c r="K67" s="137">
        <f t="shared" si="27"/>
        <v>0</v>
      </c>
      <c r="L67" s="137">
        <f t="shared" si="27"/>
        <v>0</v>
      </c>
      <c r="M67" s="137">
        <f t="shared" si="27"/>
        <v>0</v>
      </c>
      <c r="N67" s="137">
        <f t="shared" si="27"/>
        <v>0</v>
      </c>
      <c r="O67" s="137">
        <f t="shared" si="27"/>
        <v>0</v>
      </c>
      <c r="P67" s="137">
        <f t="shared" si="27"/>
        <v>0</v>
      </c>
      <c r="Q67" s="137">
        <f t="shared" si="27"/>
        <v>0</v>
      </c>
      <c r="R67" s="137">
        <f t="shared" si="27"/>
        <v>0</v>
      </c>
      <c r="S67" s="137">
        <f t="shared" si="27"/>
        <v>0</v>
      </c>
      <c r="T67" s="137">
        <f t="shared" si="27"/>
        <v>0</v>
      </c>
      <c r="U67" s="137">
        <f t="shared" si="27"/>
        <v>0</v>
      </c>
      <c r="V67" s="137">
        <f t="shared" si="27"/>
        <v>0</v>
      </c>
      <c r="W67" s="137">
        <f t="shared" si="27"/>
        <v>0</v>
      </c>
      <c r="X67" s="137">
        <f t="shared" si="27"/>
        <v>0</v>
      </c>
      <c r="Y67" s="137">
        <f t="shared" si="27"/>
        <v>0</v>
      </c>
      <c r="Z67" s="137">
        <f t="shared" si="27"/>
        <v>0</v>
      </c>
      <c r="AA67" s="137">
        <f t="shared" si="27"/>
        <v>0</v>
      </c>
      <c r="AB67" s="137">
        <f t="shared" si="27"/>
        <v>0</v>
      </c>
      <c r="AC67" s="137">
        <f t="shared" si="27"/>
        <v>0</v>
      </c>
      <c r="AD67" s="137">
        <f t="shared" si="27"/>
        <v>0</v>
      </c>
      <c r="AE67" s="137">
        <f t="shared" si="27"/>
        <v>0</v>
      </c>
      <c r="AF67" s="137">
        <f t="shared" si="27"/>
        <v>0</v>
      </c>
      <c r="AG67" s="137">
        <f t="shared" si="27"/>
        <v>0</v>
      </c>
      <c r="AH67" s="137">
        <f t="shared" si="27"/>
        <v>0</v>
      </c>
      <c r="AI67" s="137">
        <f t="shared" si="27"/>
        <v>0</v>
      </c>
      <c r="AJ67" s="137">
        <f t="shared" si="27"/>
        <v>0</v>
      </c>
      <c r="AK67" s="137">
        <f t="shared" si="27"/>
        <v>0</v>
      </c>
      <c r="AL67" s="137">
        <f t="shared" si="27"/>
        <v>0</v>
      </c>
      <c r="AM67" s="137">
        <f t="shared" si="27"/>
        <v>0</v>
      </c>
      <c r="AN67" s="137">
        <f t="shared" si="27"/>
        <v>0</v>
      </c>
      <c r="AO67" s="137">
        <f t="shared" si="27"/>
        <v>0</v>
      </c>
      <c r="AP67" s="137">
        <f t="shared" si="27"/>
        <v>0</v>
      </c>
      <c r="AQ67" s="137">
        <f t="shared" si="27"/>
        <v>0</v>
      </c>
      <c r="AR67" s="137">
        <f t="shared" si="27"/>
        <v>0</v>
      </c>
      <c r="AS67" s="137">
        <f t="shared" si="27"/>
        <v>0</v>
      </c>
      <c r="AT67" s="137">
        <f t="shared" si="27"/>
        <v>0</v>
      </c>
      <c r="AU67" s="137">
        <f t="shared" si="27"/>
        <v>0</v>
      </c>
      <c r="AV67" s="137">
        <f t="shared" si="27"/>
        <v>0</v>
      </c>
      <c r="AW67" s="137">
        <f t="shared" si="27"/>
        <v>0</v>
      </c>
      <c r="AX67" s="137">
        <f t="shared" si="27"/>
        <v>0</v>
      </c>
      <c r="AY67" s="137">
        <f t="shared" si="27"/>
        <v>0</v>
      </c>
      <c r="AZ67" s="137">
        <f t="shared" si="27"/>
        <v>0</v>
      </c>
      <c r="BA67" s="137">
        <f t="shared" si="27"/>
        <v>0</v>
      </c>
      <c r="BB67" s="137">
        <f t="shared" si="27"/>
        <v>0</v>
      </c>
      <c r="BC67" s="137">
        <f t="shared" si="27"/>
        <v>0</v>
      </c>
      <c r="BD67" s="137">
        <f t="shared" si="27"/>
        <v>0</v>
      </c>
      <c r="BE67" s="137">
        <f t="shared" si="27"/>
        <v>0</v>
      </c>
      <c r="BF67" s="137">
        <f t="shared" si="27"/>
        <v>0</v>
      </c>
      <c r="BG67" s="137">
        <f t="shared" si="27"/>
        <v>0</v>
      </c>
      <c r="BH67" s="137">
        <f t="shared" si="27"/>
        <v>0</v>
      </c>
      <c r="BI67" s="137">
        <f t="shared" si="27"/>
        <v>0</v>
      </c>
      <c r="BJ67" s="137">
        <f t="shared" si="27"/>
        <v>0</v>
      </c>
      <c r="BK67" s="137">
        <f t="shared" si="27"/>
        <v>0</v>
      </c>
      <c r="BL67" s="137">
        <f t="shared" si="27"/>
        <v>195</v>
      </c>
      <c r="BM67" s="137">
        <f t="shared" si="27"/>
        <v>0</v>
      </c>
      <c r="BN67" s="137">
        <f t="shared" si="27"/>
        <v>39</v>
      </c>
      <c r="BO67" s="137">
        <f t="shared" si="27"/>
        <v>0</v>
      </c>
      <c r="BP67" s="137">
        <f t="shared" ref="BP67:BU67" si="28">SUM(BP68:BP80)</f>
        <v>0</v>
      </c>
      <c r="BQ67" s="137">
        <f t="shared" si="28"/>
        <v>0</v>
      </c>
      <c r="BR67" s="137">
        <f t="shared" si="28"/>
        <v>0</v>
      </c>
      <c r="BS67" s="137">
        <f t="shared" si="28"/>
        <v>0</v>
      </c>
      <c r="BT67" s="137">
        <f t="shared" si="28"/>
        <v>0</v>
      </c>
      <c r="BU67" s="137">
        <f t="shared" si="28"/>
        <v>0</v>
      </c>
      <c r="BV67" s="137"/>
      <c r="BW67" s="138"/>
      <c r="BX67" s="82"/>
    </row>
    <row r="68" spans="1:76" ht="27" customHeight="1" x14ac:dyDescent="0.25">
      <c r="A68" s="203">
        <v>46</v>
      </c>
      <c r="B68" s="203"/>
      <c r="C68" s="199" t="s">
        <v>108</v>
      </c>
      <c r="D68" s="141">
        <v>15</v>
      </c>
      <c r="E68" s="172"/>
      <c r="F68" s="172"/>
      <c r="G68" s="142">
        <v>15</v>
      </c>
      <c r="H68" s="172"/>
      <c r="I68" s="172"/>
      <c r="J68" s="172"/>
      <c r="K68" s="173"/>
      <c r="L68" s="174"/>
      <c r="M68" s="172"/>
      <c r="N68" s="172"/>
      <c r="O68" s="172"/>
      <c r="P68" s="172"/>
      <c r="Q68" s="173"/>
      <c r="R68" s="174"/>
      <c r="S68" s="172"/>
      <c r="T68" s="172"/>
      <c r="U68" s="172"/>
      <c r="V68" s="172"/>
      <c r="W68" s="173"/>
      <c r="X68" s="174"/>
      <c r="Y68" s="172"/>
      <c r="Z68" s="172"/>
      <c r="AA68" s="172"/>
      <c r="AB68" s="172"/>
      <c r="AC68" s="173"/>
      <c r="AD68" s="174"/>
      <c r="AE68" s="172"/>
      <c r="AF68" s="172"/>
      <c r="AG68" s="172"/>
      <c r="AH68" s="172"/>
      <c r="AI68" s="173"/>
      <c r="AJ68" s="174"/>
      <c r="AK68" s="172"/>
      <c r="AL68" s="172"/>
      <c r="AM68" s="172"/>
      <c r="AN68" s="172"/>
      <c r="AO68" s="173"/>
      <c r="AP68" s="174"/>
      <c r="AQ68" s="172"/>
      <c r="AR68" s="172"/>
      <c r="AS68" s="172"/>
      <c r="AT68" s="172"/>
      <c r="AU68" s="172"/>
      <c r="AV68" s="173"/>
      <c r="AW68" s="174"/>
      <c r="AX68" s="172"/>
      <c r="AY68" s="172"/>
      <c r="AZ68" s="172"/>
      <c r="BA68" s="172"/>
      <c r="BB68" s="173"/>
      <c r="BC68" s="174"/>
      <c r="BD68" s="172"/>
      <c r="BE68" s="172"/>
      <c r="BF68" s="172"/>
      <c r="BG68" s="172"/>
      <c r="BH68" s="172"/>
      <c r="BI68" s="173"/>
      <c r="BJ68" s="141"/>
      <c r="BK68" s="172"/>
      <c r="BL68" s="142">
        <v>15</v>
      </c>
      <c r="BM68" s="172"/>
      <c r="BN68" s="142">
        <v>3</v>
      </c>
      <c r="BO68" s="143" t="s">
        <v>56</v>
      </c>
      <c r="BP68" s="174"/>
      <c r="BQ68" s="172"/>
      <c r="BR68" s="172"/>
      <c r="BS68" s="172"/>
      <c r="BT68" s="172"/>
      <c r="BU68" s="173"/>
      <c r="BV68" s="203">
        <v>3</v>
      </c>
      <c r="BW68" s="203"/>
      <c r="BX68" s="82"/>
    </row>
    <row r="69" spans="1:76" ht="27" customHeight="1" x14ac:dyDescent="0.25">
      <c r="A69" s="205">
        <v>47</v>
      </c>
      <c r="B69" s="205"/>
      <c r="C69" s="208" t="s">
        <v>104</v>
      </c>
      <c r="D69" s="148">
        <v>15</v>
      </c>
      <c r="E69" s="175"/>
      <c r="F69" s="175"/>
      <c r="G69" s="149">
        <v>15</v>
      </c>
      <c r="H69" s="175"/>
      <c r="I69" s="175"/>
      <c r="J69" s="175"/>
      <c r="K69" s="176"/>
      <c r="L69" s="177"/>
      <c r="M69" s="175"/>
      <c r="N69" s="175"/>
      <c r="O69" s="175"/>
      <c r="P69" s="175"/>
      <c r="Q69" s="176"/>
      <c r="R69" s="177"/>
      <c r="S69" s="175"/>
      <c r="T69" s="175"/>
      <c r="U69" s="175"/>
      <c r="V69" s="175"/>
      <c r="W69" s="176"/>
      <c r="X69" s="177"/>
      <c r="Y69" s="175"/>
      <c r="Z69" s="175"/>
      <c r="AA69" s="175"/>
      <c r="AB69" s="175"/>
      <c r="AC69" s="176"/>
      <c r="AD69" s="177"/>
      <c r="AE69" s="175"/>
      <c r="AF69" s="175"/>
      <c r="AG69" s="175"/>
      <c r="AH69" s="175"/>
      <c r="AI69" s="176"/>
      <c r="AJ69" s="177"/>
      <c r="AK69" s="175"/>
      <c r="AL69" s="175"/>
      <c r="AM69" s="175"/>
      <c r="AN69" s="175"/>
      <c r="AO69" s="176"/>
      <c r="AP69" s="177"/>
      <c r="AQ69" s="175"/>
      <c r="AR69" s="175"/>
      <c r="AS69" s="175"/>
      <c r="AT69" s="175"/>
      <c r="AU69" s="175"/>
      <c r="AV69" s="176"/>
      <c r="AW69" s="177"/>
      <c r="AX69" s="175"/>
      <c r="AY69" s="175"/>
      <c r="AZ69" s="175"/>
      <c r="BA69" s="175"/>
      <c r="BB69" s="176"/>
      <c r="BC69" s="177"/>
      <c r="BD69" s="175"/>
      <c r="BE69" s="175"/>
      <c r="BF69" s="175"/>
      <c r="BG69" s="175"/>
      <c r="BH69" s="175"/>
      <c r="BI69" s="176"/>
      <c r="BJ69" s="148"/>
      <c r="BK69" s="175"/>
      <c r="BL69" s="149">
        <v>15</v>
      </c>
      <c r="BM69" s="175"/>
      <c r="BN69" s="149">
        <v>3</v>
      </c>
      <c r="BO69" s="150" t="s">
        <v>56</v>
      </c>
      <c r="BP69" s="177"/>
      <c r="BQ69" s="175"/>
      <c r="BR69" s="175"/>
      <c r="BS69" s="175"/>
      <c r="BT69" s="175"/>
      <c r="BU69" s="176"/>
      <c r="BV69" s="205">
        <v>3</v>
      </c>
      <c r="BW69" s="205"/>
      <c r="BX69" s="82"/>
    </row>
    <row r="70" spans="1:76" ht="27" customHeight="1" x14ac:dyDescent="0.25">
      <c r="A70" s="205">
        <v>48</v>
      </c>
      <c r="B70" s="205"/>
      <c r="C70" s="208" t="s">
        <v>109</v>
      </c>
      <c r="D70" s="148">
        <v>15</v>
      </c>
      <c r="E70" s="175"/>
      <c r="F70" s="175"/>
      <c r="G70" s="149">
        <v>15</v>
      </c>
      <c r="H70" s="175"/>
      <c r="I70" s="175"/>
      <c r="J70" s="175"/>
      <c r="K70" s="176"/>
      <c r="L70" s="177"/>
      <c r="M70" s="175"/>
      <c r="N70" s="175"/>
      <c r="O70" s="175"/>
      <c r="P70" s="175"/>
      <c r="Q70" s="176"/>
      <c r="R70" s="177"/>
      <c r="S70" s="175"/>
      <c r="T70" s="175"/>
      <c r="U70" s="175"/>
      <c r="V70" s="175"/>
      <c r="W70" s="176"/>
      <c r="X70" s="177"/>
      <c r="Y70" s="175"/>
      <c r="Z70" s="175"/>
      <c r="AA70" s="175"/>
      <c r="AB70" s="175"/>
      <c r="AC70" s="176"/>
      <c r="AD70" s="177"/>
      <c r="AE70" s="175"/>
      <c r="AF70" s="175"/>
      <c r="AG70" s="175"/>
      <c r="AH70" s="175"/>
      <c r="AI70" s="176"/>
      <c r="AJ70" s="177"/>
      <c r="AK70" s="175"/>
      <c r="AL70" s="175"/>
      <c r="AM70" s="175"/>
      <c r="AN70" s="175"/>
      <c r="AO70" s="176"/>
      <c r="AP70" s="177"/>
      <c r="AQ70" s="175"/>
      <c r="AR70" s="175"/>
      <c r="AS70" s="175"/>
      <c r="AT70" s="175"/>
      <c r="AU70" s="175"/>
      <c r="AV70" s="176"/>
      <c r="AW70" s="177"/>
      <c r="AX70" s="175"/>
      <c r="AY70" s="175"/>
      <c r="AZ70" s="175"/>
      <c r="BA70" s="175"/>
      <c r="BB70" s="176"/>
      <c r="BC70" s="177"/>
      <c r="BD70" s="175"/>
      <c r="BE70" s="175"/>
      <c r="BF70" s="175"/>
      <c r="BG70" s="175"/>
      <c r="BH70" s="175"/>
      <c r="BI70" s="176"/>
      <c r="BJ70" s="148"/>
      <c r="BK70" s="175"/>
      <c r="BL70" s="149">
        <v>15</v>
      </c>
      <c r="BM70" s="175"/>
      <c r="BN70" s="149">
        <v>3</v>
      </c>
      <c r="BO70" s="150" t="s">
        <v>56</v>
      </c>
      <c r="BP70" s="177"/>
      <c r="BQ70" s="175"/>
      <c r="BR70" s="175"/>
      <c r="BS70" s="175"/>
      <c r="BT70" s="175"/>
      <c r="BU70" s="176"/>
      <c r="BV70" s="205">
        <v>3</v>
      </c>
      <c r="BW70" s="205"/>
      <c r="BX70" s="82"/>
    </row>
    <row r="71" spans="1:76" ht="31.5" customHeight="1" x14ac:dyDescent="0.25">
      <c r="A71" s="205">
        <v>49</v>
      </c>
      <c r="B71" s="205"/>
      <c r="C71" s="208" t="s">
        <v>110</v>
      </c>
      <c r="D71" s="148">
        <v>15</v>
      </c>
      <c r="E71" s="175"/>
      <c r="F71" s="175"/>
      <c r="G71" s="149">
        <v>15</v>
      </c>
      <c r="H71" s="175"/>
      <c r="I71" s="175"/>
      <c r="J71" s="175"/>
      <c r="K71" s="176"/>
      <c r="L71" s="177"/>
      <c r="M71" s="175"/>
      <c r="N71" s="175"/>
      <c r="O71" s="175"/>
      <c r="P71" s="175"/>
      <c r="Q71" s="176"/>
      <c r="R71" s="177"/>
      <c r="S71" s="175"/>
      <c r="T71" s="175"/>
      <c r="U71" s="175"/>
      <c r="V71" s="175"/>
      <c r="W71" s="176"/>
      <c r="X71" s="177"/>
      <c r="Y71" s="175"/>
      <c r="Z71" s="175"/>
      <c r="AA71" s="175"/>
      <c r="AB71" s="175"/>
      <c r="AC71" s="176"/>
      <c r="AD71" s="177"/>
      <c r="AE71" s="175"/>
      <c r="AF71" s="175"/>
      <c r="AG71" s="175"/>
      <c r="AH71" s="175"/>
      <c r="AI71" s="176"/>
      <c r="AJ71" s="177"/>
      <c r="AK71" s="175"/>
      <c r="AL71" s="175"/>
      <c r="AM71" s="175"/>
      <c r="AN71" s="175"/>
      <c r="AO71" s="176"/>
      <c r="AP71" s="177"/>
      <c r="AQ71" s="175"/>
      <c r="AR71" s="175"/>
      <c r="AS71" s="175"/>
      <c r="AT71" s="175"/>
      <c r="AU71" s="175"/>
      <c r="AV71" s="176"/>
      <c r="AW71" s="177"/>
      <c r="AX71" s="175"/>
      <c r="AY71" s="175"/>
      <c r="AZ71" s="175"/>
      <c r="BA71" s="175"/>
      <c r="BB71" s="176"/>
      <c r="BC71" s="177"/>
      <c r="BD71" s="175"/>
      <c r="BE71" s="175"/>
      <c r="BF71" s="175"/>
      <c r="BG71" s="175"/>
      <c r="BH71" s="175"/>
      <c r="BI71" s="176"/>
      <c r="BJ71" s="148"/>
      <c r="BK71" s="175"/>
      <c r="BL71" s="149">
        <v>15</v>
      </c>
      <c r="BM71" s="175"/>
      <c r="BN71" s="149">
        <v>3</v>
      </c>
      <c r="BO71" s="150" t="s">
        <v>56</v>
      </c>
      <c r="BP71" s="177"/>
      <c r="BQ71" s="175"/>
      <c r="BR71" s="175"/>
      <c r="BS71" s="175"/>
      <c r="BT71" s="175"/>
      <c r="BU71" s="176"/>
      <c r="BV71" s="205">
        <v>3</v>
      </c>
      <c r="BW71" s="205"/>
      <c r="BX71" s="82"/>
    </row>
    <row r="72" spans="1:76" ht="27" customHeight="1" x14ac:dyDescent="0.25">
      <c r="A72" s="205">
        <v>50</v>
      </c>
      <c r="B72" s="205"/>
      <c r="C72" s="208" t="s">
        <v>111</v>
      </c>
      <c r="D72" s="148">
        <v>15</v>
      </c>
      <c r="E72" s="175"/>
      <c r="F72" s="175"/>
      <c r="G72" s="149">
        <v>15</v>
      </c>
      <c r="H72" s="175"/>
      <c r="I72" s="175"/>
      <c r="J72" s="175"/>
      <c r="K72" s="176"/>
      <c r="L72" s="177"/>
      <c r="M72" s="175"/>
      <c r="N72" s="175"/>
      <c r="O72" s="175"/>
      <c r="P72" s="175"/>
      <c r="Q72" s="176"/>
      <c r="R72" s="177"/>
      <c r="S72" s="175"/>
      <c r="T72" s="175"/>
      <c r="U72" s="175"/>
      <c r="V72" s="175"/>
      <c r="W72" s="176"/>
      <c r="X72" s="177"/>
      <c r="Y72" s="175"/>
      <c r="Z72" s="175"/>
      <c r="AA72" s="175"/>
      <c r="AB72" s="175"/>
      <c r="AC72" s="176"/>
      <c r="AD72" s="177"/>
      <c r="AE72" s="175"/>
      <c r="AF72" s="175"/>
      <c r="AG72" s="175"/>
      <c r="AH72" s="175"/>
      <c r="AI72" s="176"/>
      <c r="AJ72" s="177"/>
      <c r="AK72" s="175"/>
      <c r="AL72" s="175"/>
      <c r="AM72" s="175"/>
      <c r="AN72" s="175"/>
      <c r="AO72" s="176"/>
      <c r="AP72" s="177"/>
      <c r="AQ72" s="175"/>
      <c r="AR72" s="175"/>
      <c r="AS72" s="175"/>
      <c r="AT72" s="175"/>
      <c r="AU72" s="175"/>
      <c r="AV72" s="176"/>
      <c r="AW72" s="177"/>
      <c r="AX72" s="175"/>
      <c r="AY72" s="175"/>
      <c r="AZ72" s="175"/>
      <c r="BA72" s="175"/>
      <c r="BB72" s="176"/>
      <c r="BC72" s="177"/>
      <c r="BD72" s="175"/>
      <c r="BE72" s="175"/>
      <c r="BF72" s="175"/>
      <c r="BG72" s="175"/>
      <c r="BH72" s="175"/>
      <c r="BI72" s="176"/>
      <c r="BJ72" s="148"/>
      <c r="BK72" s="175"/>
      <c r="BL72" s="149">
        <v>15</v>
      </c>
      <c r="BM72" s="175"/>
      <c r="BN72" s="149">
        <v>3</v>
      </c>
      <c r="BO72" s="150" t="s">
        <v>56</v>
      </c>
      <c r="BP72" s="177"/>
      <c r="BQ72" s="175"/>
      <c r="BR72" s="175"/>
      <c r="BS72" s="175"/>
      <c r="BT72" s="175"/>
      <c r="BU72" s="176"/>
      <c r="BV72" s="205">
        <v>3</v>
      </c>
      <c r="BW72" s="205"/>
      <c r="BX72" s="82"/>
    </row>
    <row r="73" spans="1:76" ht="30.75" customHeight="1" x14ac:dyDescent="0.25">
      <c r="A73" s="205">
        <v>51</v>
      </c>
      <c r="B73" s="205"/>
      <c r="C73" s="208" t="s">
        <v>112</v>
      </c>
      <c r="D73" s="148">
        <v>15</v>
      </c>
      <c r="E73" s="175"/>
      <c r="F73" s="175"/>
      <c r="G73" s="149">
        <v>15</v>
      </c>
      <c r="H73" s="175"/>
      <c r="I73" s="175"/>
      <c r="J73" s="175"/>
      <c r="K73" s="176"/>
      <c r="L73" s="177"/>
      <c r="M73" s="175"/>
      <c r="N73" s="175"/>
      <c r="O73" s="175"/>
      <c r="P73" s="175"/>
      <c r="Q73" s="176"/>
      <c r="R73" s="177"/>
      <c r="S73" s="175"/>
      <c r="T73" s="175"/>
      <c r="U73" s="175"/>
      <c r="V73" s="175"/>
      <c r="W73" s="176"/>
      <c r="X73" s="177"/>
      <c r="Y73" s="175"/>
      <c r="Z73" s="175"/>
      <c r="AA73" s="175"/>
      <c r="AB73" s="175"/>
      <c r="AC73" s="176"/>
      <c r="AD73" s="177"/>
      <c r="AE73" s="175"/>
      <c r="AF73" s="175"/>
      <c r="AG73" s="175"/>
      <c r="AH73" s="175"/>
      <c r="AI73" s="176"/>
      <c r="AJ73" s="177"/>
      <c r="AK73" s="175"/>
      <c r="AL73" s="175"/>
      <c r="AM73" s="175"/>
      <c r="AN73" s="175"/>
      <c r="AO73" s="176"/>
      <c r="AP73" s="177"/>
      <c r="AQ73" s="175"/>
      <c r="AR73" s="175"/>
      <c r="AS73" s="175"/>
      <c r="AT73" s="175"/>
      <c r="AU73" s="175"/>
      <c r="AV73" s="176"/>
      <c r="AW73" s="177"/>
      <c r="AX73" s="175"/>
      <c r="AY73" s="175"/>
      <c r="AZ73" s="175"/>
      <c r="BA73" s="175"/>
      <c r="BB73" s="176"/>
      <c r="BC73" s="177"/>
      <c r="BD73" s="175"/>
      <c r="BE73" s="175"/>
      <c r="BF73" s="175"/>
      <c r="BG73" s="175"/>
      <c r="BH73" s="175"/>
      <c r="BI73" s="176"/>
      <c r="BJ73" s="148"/>
      <c r="BK73" s="175"/>
      <c r="BL73" s="149">
        <v>15</v>
      </c>
      <c r="BM73" s="175"/>
      <c r="BN73" s="149">
        <v>3</v>
      </c>
      <c r="BO73" s="150" t="s">
        <v>56</v>
      </c>
      <c r="BP73" s="177"/>
      <c r="BQ73" s="175"/>
      <c r="BR73" s="175"/>
      <c r="BS73" s="175"/>
      <c r="BT73" s="175"/>
      <c r="BU73" s="176"/>
      <c r="BV73" s="205">
        <v>3</v>
      </c>
      <c r="BW73" s="205"/>
      <c r="BX73" s="82"/>
    </row>
    <row r="74" spans="1:76" ht="27" customHeight="1" x14ac:dyDescent="0.25">
      <c r="A74" s="205">
        <v>52</v>
      </c>
      <c r="B74" s="205"/>
      <c r="C74" s="208" t="s">
        <v>113</v>
      </c>
      <c r="D74" s="148">
        <v>15</v>
      </c>
      <c r="E74" s="175"/>
      <c r="F74" s="175"/>
      <c r="G74" s="149">
        <v>15</v>
      </c>
      <c r="H74" s="175"/>
      <c r="I74" s="175"/>
      <c r="J74" s="175"/>
      <c r="K74" s="176"/>
      <c r="L74" s="177"/>
      <c r="M74" s="175"/>
      <c r="N74" s="175"/>
      <c r="O74" s="175"/>
      <c r="P74" s="175"/>
      <c r="Q74" s="176"/>
      <c r="R74" s="177"/>
      <c r="S74" s="175"/>
      <c r="T74" s="175"/>
      <c r="U74" s="175"/>
      <c r="V74" s="175"/>
      <c r="W74" s="176"/>
      <c r="X74" s="177"/>
      <c r="Y74" s="175"/>
      <c r="Z74" s="175"/>
      <c r="AA74" s="175"/>
      <c r="AB74" s="175"/>
      <c r="AC74" s="176"/>
      <c r="AD74" s="177"/>
      <c r="AE74" s="175"/>
      <c r="AF74" s="175"/>
      <c r="AG74" s="175"/>
      <c r="AH74" s="175"/>
      <c r="AI74" s="176"/>
      <c r="AJ74" s="177"/>
      <c r="AK74" s="175"/>
      <c r="AL74" s="175"/>
      <c r="AM74" s="175"/>
      <c r="AN74" s="175"/>
      <c r="AO74" s="176"/>
      <c r="AP74" s="177"/>
      <c r="AQ74" s="175"/>
      <c r="AR74" s="175"/>
      <c r="AS74" s="175"/>
      <c r="AT74" s="175"/>
      <c r="AU74" s="175"/>
      <c r="AV74" s="176"/>
      <c r="AW74" s="177"/>
      <c r="AX74" s="175"/>
      <c r="AY74" s="175"/>
      <c r="AZ74" s="175"/>
      <c r="BA74" s="175"/>
      <c r="BB74" s="176"/>
      <c r="BC74" s="177"/>
      <c r="BD74" s="175"/>
      <c r="BE74" s="175"/>
      <c r="BF74" s="175"/>
      <c r="BG74" s="175"/>
      <c r="BH74" s="175"/>
      <c r="BI74" s="176"/>
      <c r="BJ74" s="148"/>
      <c r="BK74" s="175"/>
      <c r="BL74" s="149">
        <v>15</v>
      </c>
      <c r="BM74" s="175"/>
      <c r="BN74" s="149">
        <v>3</v>
      </c>
      <c r="BO74" s="150" t="s">
        <v>56</v>
      </c>
      <c r="BP74" s="177"/>
      <c r="BQ74" s="175"/>
      <c r="BR74" s="175"/>
      <c r="BS74" s="175"/>
      <c r="BT74" s="175"/>
      <c r="BU74" s="176"/>
      <c r="BV74" s="205">
        <v>3</v>
      </c>
      <c r="BW74" s="205"/>
      <c r="BX74" s="82"/>
    </row>
    <row r="75" spans="1:76" ht="27" customHeight="1" x14ac:dyDescent="0.25">
      <c r="A75" s="205">
        <v>53</v>
      </c>
      <c r="B75" s="205"/>
      <c r="C75" s="208" t="s">
        <v>105</v>
      </c>
      <c r="D75" s="148">
        <v>15</v>
      </c>
      <c r="E75" s="175"/>
      <c r="F75" s="175"/>
      <c r="G75" s="149">
        <v>15</v>
      </c>
      <c r="H75" s="175"/>
      <c r="I75" s="175"/>
      <c r="J75" s="175"/>
      <c r="K75" s="176"/>
      <c r="L75" s="177"/>
      <c r="M75" s="175"/>
      <c r="N75" s="175"/>
      <c r="O75" s="175"/>
      <c r="P75" s="175"/>
      <c r="Q75" s="176"/>
      <c r="R75" s="177"/>
      <c r="S75" s="175"/>
      <c r="T75" s="175"/>
      <c r="U75" s="175"/>
      <c r="V75" s="175"/>
      <c r="W75" s="176"/>
      <c r="X75" s="177"/>
      <c r="Y75" s="175"/>
      <c r="Z75" s="175"/>
      <c r="AA75" s="175"/>
      <c r="AB75" s="175"/>
      <c r="AC75" s="176"/>
      <c r="AD75" s="177"/>
      <c r="AE75" s="175"/>
      <c r="AF75" s="175"/>
      <c r="AG75" s="175"/>
      <c r="AH75" s="175"/>
      <c r="AI75" s="176"/>
      <c r="AJ75" s="177"/>
      <c r="AK75" s="175"/>
      <c r="AL75" s="175"/>
      <c r="AM75" s="175"/>
      <c r="AN75" s="175"/>
      <c r="AO75" s="176"/>
      <c r="AP75" s="177"/>
      <c r="AQ75" s="175"/>
      <c r="AR75" s="175"/>
      <c r="AS75" s="175"/>
      <c r="AT75" s="175"/>
      <c r="AU75" s="175"/>
      <c r="AV75" s="176"/>
      <c r="AW75" s="177"/>
      <c r="AX75" s="175"/>
      <c r="AY75" s="175"/>
      <c r="AZ75" s="175"/>
      <c r="BA75" s="175"/>
      <c r="BB75" s="176"/>
      <c r="BC75" s="177"/>
      <c r="BD75" s="175"/>
      <c r="BE75" s="175"/>
      <c r="BF75" s="175"/>
      <c r="BG75" s="175"/>
      <c r="BH75" s="175"/>
      <c r="BI75" s="176"/>
      <c r="BJ75" s="148"/>
      <c r="BK75" s="175"/>
      <c r="BL75" s="149">
        <v>15</v>
      </c>
      <c r="BM75" s="175"/>
      <c r="BN75" s="149">
        <v>3</v>
      </c>
      <c r="BO75" s="150" t="s">
        <v>56</v>
      </c>
      <c r="BP75" s="177"/>
      <c r="BQ75" s="175"/>
      <c r="BR75" s="175"/>
      <c r="BS75" s="175"/>
      <c r="BT75" s="175"/>
      <c r="BU75" s="176"/>
      <c r="BV75" s="205">
        <v>3</v>
      </c>
      <c r="BW75" s="205"/>
      <c r="BX75" s="82"/>
    </row>
    <row r="76" spans="1:76" ht="27" customHeight="1" x14ac:dyDescent="0.25">
      <c r="A76" s="205">
        <v>54</v>
      </c>
      <c r="B76" s="205"/>
      <c r="C76" s="208" t="s">
        <v>114</v>
      </c>
      <c r="D76" s="148">
        <v>15</v>
      </c>
      <c r="E76" s="175"/>
      <c r="F76" s="175"/>
      <c r="G76" s="149">
        <v>15</v>
      </c>
      <c r="H76" s="175"/>
      <c r="I76" s="175"/>
      <c r="J76" s="175"/>
      <c r="K76" s="176"/>
      <c r="L76" s="177"/>
      <c r="M76" s="175"/>
      <c r="N76" s="175"/>
      <c r="O76" s="175"/>
      <c r="P76" s="175"/>
      <c r="Q76" s="176"/>
      <c r="R76" s="177"/>
      <c r="S76" s="175"/>
      <c r="T76" s="175"/>
      <c r="U76" s="175"/>
      <c r="V76" s="175"/>
      <c r="W76" s="176"/>
      <c r="X76" s="177"/>
      <c r="Y76" s="175"/>
      <c r="Z76" s="175"/>
      <c r="AA76" s="175"/>
      <c r="AB76" s="175"/>
      <c r="AC76" s="176"/>
      <c r="AD76" s="177"/>
      <c r="AE76" s="175"/>
      <c r="AF76" s="175"/>
      <c r="AG76" s="175"/>
      <c r="AH76" s="175"/>
      <c r="AI76" s="176"/>
      <c r="AJ76" s="177"/>
      <c r="AK76" s="175"/>
      <c r="AL76" s="175"/>
      <c r="AM76" s="175"/>
      <c r="AN76" s="175"/>
      <c r="AO76" s="176"/>
      <c r="AP76" s="177"/>
      <c r="AQ76" s="175"/>
      <c r="AR76" s="175"/>
      <c r="AS76" s="175"/>
      <c r="AT76" s="175"/>
      <c r="AU76" s="175"/>
      <c r="AV76" s="176"/>
      <c r="AW76" s="177"/>
      <c r="AX76" s="175"/>
      <c r="AY76" s="175"/>
      <c r="AZ76" s="175"/>
      <c r="BA76" s="175"/>
      <c r="BB76" s="176"/>
      <c r="BC76" s="177"/>
      <c r="BD76" s="175"/>
      <c r="BE76" s="175"/>
      <c r="BF76" s="175"/>
      <c r="BG76" s="175"/>
      <c r="BH76" s="175"/>
      <c r="BI76" s="176"/>
      <c r="BJ76" s="148"/>
      <c r="BK76" s="175"/>
      <c r="BL76" s="149">
        <v>15</v>
      </c>
      <c r="BM76" s="175"/>
      <c r="BN76" s="149">
        <v>3</v>
      </c>
      <c r="BO76" s="150" t="s">
        <v>56</v>
      </c>
      <c r="BP76" s="177"/>
      <c r="BQ76" s="175"/>
      <c r="BR76" s="175"/>
      <c r="BS76" s="175"/>
      <c r="BT76" s="175"/>
      <c r="BU76" s="176"/>
      <c r="BV76" s="205">
        <v>3</v>
      </c>
      <c r="BW76" s="205"/>
      <c r="BX76" s="82"/>
    </row>
    <row r="77" spans="1:76" ht="27" customHeight="1" x14ac:dyDescent="0.25">
      <c r="A77" s="205">
        <v>55</v>
      </c>
      <c r="B77" s="205"/>
      <c r="C77" s="208" t="s">
        <v>115</v>
      </c>
      <c r="D77" s="148">
        <v>15</v>
      </c>
      <c r="E77" s="175"/>
      <c r="F77" s="175"/>
      <c r="G77" s="149">
        <v>15</v>
      </c>
      <c r="H77" s="175"/>
      <c r="I77" s="175"/>
      <c r="J77" s="175"/>
      <c r="K77" s="176"/>
      <c r="L77" s="177"/>
      <c r="M77" s="175"/>
      <c r="N77" s="175"/>
      <c r="O77" s="175"/>
      <c r="P77" s="175"/>
      <c r="Q77" s="176"/>
      <c r="R77" s="177"/>
      <c r="S77" s="175"/>
      <c r="T77" s="175"/>
      <c r="U77" s="175"/>
      <c r="V77" s="175"/>
      <c r="W77" s="176"/>
      <c r="X77" s="177"/>
      <c r="Y77" s="175"/>
      <c r="Z77" s="175"/>
      <c r="AA77" s="175"/>
      <c r="AB77" s="175"/>
      <c r="AC77" s="176"/>
      <c r="AD77" s="177"/>
      <c r="AE77" s="175"/>
      <c r="AF77" s="175"/>
      <c r="AG77" s="175"/>
      <c r="AH77" s="175"/>
      <c r="AI77" s="176"/>
      <c r="AJ77" s="177"/>
      <c r="AK77" s="175"/>
      <c r="AL77" s="175"/>
      <c r="AM77" s="175"/>
      <c r="AN77" s="175"/>
      <c r="AO77" s="176"/>
      <c r="AP77" s="177"/>
      <c r="AQ77" s="175"/>
      <c r="AR77" s="175"/>
      <c r="AS77" s="175"/>
      <c r="AT77" s="175"/>
      <c r="AU77" s="175"/>
      <c r="AV77" s="176"/>
      <c r="AW77" s="177"/>
      <c r="AX77" s="175"/>
      <c r="AY77" s="175"/>
      <c r="AZ77" s="175"/>
      <c r="BA77" s="175"/>
      <c r="BB77" s="176"/>
      <c r="BC77" s="177"/>
      <c r="BD77" s="175"/>
      <c r="BE77" s="175"/>
      <c r="BF77" s="175"/>
      <c r="BG77" s="175"/>
      <c r="BH77" s="175"/>
      <c r="BI77" s="176"/>
      <c r="BJ77" s="148"/>
      <c r="BK77" s="175"/>
      <c r="BL77" s="149">
        <v>15</v>
      </c>
      <c r="BM77" s="175"/>
      <c r="BN77" s="149">
        <v>3</v>
      </c>
      <c r="BO77" s="150" t="s">
        <v>56</v>
      </c>
      <c r="BP77" s="177"/>
      <c r="BQ77" s="175"/>
      <c r="BR77" s="175"/>
      <c r="BS77" s="175"/>
      <c r="BT77" s="175"/>
      <c r="BU77" s="176"/>
      <c r="BV77" s="205">
        <v>3</v>
      </c>
      <c r="BW77" s="205"/>
      <c r="BX77" s="82"/>
    </row>
    <row r="78" spans="1:76" ht="27" customHeight="1" x14ac:dyDescent="0.25">
      <c r="A78" s="205">
        <v>56</v>
      </c>
      <c r="B78" s="205"/>
      <c r="C78" s="208" t="s">
        <v>106</v>
      </c>
      <c r="D78" s="148">
        <v>15</v>
      </c>
      <c r="E78" s="175"/>
      <c r="F78" s="175"/>
      <c r="G78" s="149">
        <v>15</v>
      </c>
      <c r="H78" s="175"/>
      <c r="I78" s="175"/>
      <c r="J78" s="175"/>
      <c r="K78" s="176"/>
      <c r="L78" s="177"/>
      <c r="M78" s="175"/>
      <c r="N78" s="175"/>
      <c r="O78" s="175"/>
      <c r="P78" s="175"/>
      <c r="Q78" s="176"/>
      <c r="R78" s="177"/>
      <c r="S78" s="175"/>
      <c r="T78" s="175"/>
      <c r="U78" s="175"/>
      <c r="V78" s="175"/>
      <c r="W78" s="176"/>
      <c r="X78" s="177"/>
      <c r="Y78" s="175"/>
      <c r="Z78" s="175"/>
      <c r="AA78" s="175"/>
      <c r="AB78" s="175"/>
      <c r="AC78" s="176"/>
      <c r="AD78" s="177"/>
      <c r="AE78" s="175"/>
      <c r="AF78" s="175"/>
      <c r="AG78" s="175"/>
      <c r="AH78" s="175"/>
      <c r="AI78" s="176"/>
      <c r="AJ78" s="177"/>
      <c r="AK78" s="175"/>
      <c r="AL78" s="175"/>
      <c r="AM78" s="175"/>
      <c r="AN78" s="175"/>
      <c r="AO78" s="176"/>
      <c r="AP78" s="177"/>
      <c r="AQ78" s="175"/>
      <c r="AR78" s="175"/>
      <c r="AS78" s="175"/>
      <c r="AT78" s="175"/>
      <c r="AU78" s="175"/>
      <c r="AV78" s="176"/>
      <c r="AW78" s="177"/>
      <c r="AX78" s="175"/>
      <c r="AY78" s="175"/>
      <c r="AZ78" s="175"/>
      <c r="BA78" s="175"/>
      <c r="BB78" s="176"/>
      <c r="BC78" s="177"/>
      <c r="BD78" s="175"/>
      <c r="BE78" s="175"/>
      <c r="BF78" s="175"/>
      <c r="BG78" s="175"/>
      <c r="BH78" s="175"/>
      <c r="BI78" s="176"/>
      <c r="BJ78" s="148"/>
      <c r="BK78" s="175"/>
      <c r="BL78" s="149">
        <v>15</v>
      </c>
      <c r="BM78" s="175"/>
      <c r="BN78" s="149">
        <v>3</v>
      </c>
      <c r="BO78" s="150" t="s">
        <v>56</v>
      </c>
      <c r="BP78" s="177"/>
      <c r="BQ78" s="175"/>
      <c r="BR78" s="175"/>
      <c r="BS78" s="175"/>
      <c r="BT78" s="175"/>
      <c r="BU78" s="176"/>
      <c r="BV78" s="205">
        <v>3</v>
      </c>
      <c r="BW78" s="205"/>
      <c r="BX78" s="82"/>
    </row>
    <row r="79" spans="1:76" ht="27" customHeight="1" x14ac:dyDescent="0.25">
      <c r="A79" s="205">
        <v>57</v>
      </c>
      <c r="B79" s="205"/>
      <c r="C79" s="208" t="s">
        <v>107</v>
      </c>
      <c r="D79" s="148">
        <v>15</v>
      </c>
      <c r="E79" s="175"/>
      <c r="F79" s="175"/>
      <c r="G79" s="149">
        <v>15</v>
      </c>
      <c r="H79" s="175"/>
      <c r="I79" s="175"/>
      <c r="J79" s="175"/>
      <c r="K79" s="176"/>
      <c r="L79" s="177"/>
      <c r="M79" s="175"/>
      <c r="N79" s="175"/>
      <c r="O79" s="175"/>
      <c r="P79" s="175"/>
      <c r="Q79" s="176"/>
      <c r="R79" s="177"/>
      <c r="S79" s="175"/>
      <c r="T79" s="175"/>
      <c r="U79" s="175"/>
      <c r="V79" s="175"/>
      <c r="W79" s="176"/>
      <c r="X79" s="177"/>
      <c r="Y79" s="175"/>
      <c r="Z79" s="175"/>
      <c r="AA79" s="175"/>
      <c r="AB79" s="175"/>
      <c r="AC79" s="176"/>
      <c r="AD79" s="177"/>
      <c r="AE79" s="175"/>
      <c r="AF79" s="175"/>
      <c r="AG79" s="175"/>
      <c r="AH79" s="175"/>
      <c r="AI79" s="176"/>
      <c r="AJ79" s="177"/>
      <c r="AK79" s="175"/>
      <c r="AL79" s="175"/>
      <c r="AM79" s="175"/>
      <c r="AN79" s="175"/>
      <c r="AO79" s="176"/>
      <c r="AP79" s="177"/>
      <c r="AQ79" s="175"/>
      <c r="AR79" s="175"/>
      <c r="AS79" s="175"/>
      <c r="AT79" s="175"/>
      <c r="AU79" s="175"/>
      <c r="AV79" s="176"/>
      <c r="AW79" s="177"/>
      <c r="AX79" s="175"/>
      <c r="AY79" s="175"/>
      <c r="AZ79" s="175"/>
      <c r="BA79" s="175"/>
      <c r="BB79" s="176"/>
      <c r="BC79" s="177"/>
      <c r="BD79" s="175"/>
      <c r="BE79" s="175"/>
      <c r="BF79" s="175"/>
      <c r="BG79" s="175"/>
      <c r="BH79" s="175"/>
      <c r="BI79" s="176"/>
      <c r="BJ79" s="148"/>
      <c r="BK79" s="175"/>
      <c r="BL79" s="149">
        <v>15</v>
      </c>
      <c r="BM79" s="175"/>
      <c r="BN79" s="149">
        <v>3</v>
      </c>
      <c r="BO79" s="150" t="s">
        <v>56</v>
      </c>
      <c r="BP79" s="177"/>
      <c r="BQ79" s="175"/>
      <c r="BR79" s="175"/>
      <c r="BS79" s="175"/>
      <c r="BT79" s="175"/>
      <c r="BU79" s="176"/>
      <c r="BV79" s="205">
        <v>3</v>
      </c>
      <c r="BW79" s="205"/>
      <c r="BX79" s="82"/>
    </row>
    <row r="80" spans="1:76" ht="33" customHeight="1" thickBot="1" x14ac:dyDescent="0.3">
      <c r="A80" s="207">
        <v>58</v>
      </c>
      <c r="B80" s="207"/>
      <c r="C80" s="200" t="s">
        <v>116</v>
      </c>
      <c r="D80" s="156">
        <v>15</v>
      </c>
      <c r="E80" s="179"/>
      <c r="F80" s="179"/>
      <c r="G80" s="157">
        <v>15</v>
      </c>
      <c r="H80" s="179"/>
      <c r="I80" s="179"/>
      <c r="J80" s="179"/>
      <c r="K80" s="180"/>
      <c r="L80" s="181"/>
      <c r="M80" s="179"/>
      <c r="N80" s="179"/>
      <c r="O80" s="179"/>
      <c r="P80" s="179"/>
      <c r="Q80" s="180"/>
      <c r="R80" s="181"/>
      <c r="S80" s="179"/>
      <c r="T80" s="179"/>
      <c r="U80" s="179"/>
      <c r="V80" s="179"/>
      <c r="W80" s="180"/>
      <c r="X80" s="181"/>
      <c r="Y80" s="179"/>
      <c r="Z80" s="179"/>
      <c r="AA80" s="179"/>
      <c r="AB80" s="179"/>
      <c r="AC80" s="180"/>
      <c r="AD80" s="181"/>
      <c r="AE80" s="179"/>
      <c r="AF80" s="179"/>
      <c r="AG80" s="179"/>
      <c r="AH80" s="179"/>
      <c r="AI80" s="180"/>
      <c r="AJ80" s="181"/>
      <c r="AK80" s="179"/>
      <c r="AL80" s="179"/>
      <c r="AM80" s="179"/>
      <c r="AN80" s="179"/>
      <c r="AO80" s="180"/>
      <c r="AP80" s="181"/>
      <c r="AQ80" s="179"/>
      <c r="AR80" s="179"/>
      <c r="AS80" s="179"/>
      <c r="AT80" s="179"/>
      <c r="AU80" s="179"/>
      <c r="AV80" s="180"/>
      <c r="AW80" s="181"/>
      <c r="AX80" s="179"/>
      <c r="AY80" s="179"/>
      <c r="AZ80" s="179"/>
      <c r="BA80" s="179"/>
      <c r="BB80" s="180"/>
      <c r="BC80" s="181"/>
      <c r="BD80" s="179"/>
      <c r="BE80" s="179"/>
      <c r="BF80" s="179"/>
      <c r="BG80" s="179"/>
      <c r="BH80" s="179"/>
      <c r="BI80" s="180"/>
      <c r="BJ80" s="156"/>
      <c r="BK80" s="179"/>
      <c r="BL80" s="157">
        <v>15</v>
      </c>
      <c r="BM80" s="179"/>
      <c r="BN80" s="157">
        <v>3</v>
      </c>
      <c r="BO80" s="158" t="s">
        <v>56</v>
      </c>
      <c r="BP80" s="181"/>
      <c r="BQ80" s="179"/>
      <c r="BR80" s="179"/>
      <c r="BS80" s="179"/>
      <c r="BT80" s="179"/>
      <c r="BU80" s="180"/>
      <c r="BV80" s="207">
        <v>3</v>
      </c>
      <c r="BW80" s="207"/>
      <c r="BX80" s="82"/>
    </row>
    <row r="81" spans="1:76" ht="27" customHeight="1" thickBot="1" x14ac:dyDescent="0.3">
      <c r="A81" s="163" t="s">
        <v>117</v>
      </c>
      <c r="B81" s="164"/>
      <c r="C81" s="165"/>
      <c r="D81" s="201">
        <f>D82</f>
        <v>30</v>
      </c>
      <c r="E81" s="137">
        <f t="shared" ref="E81:H81" si="29">E82</f>
        <v>0</v>
      </c>
      <c r="F81" s="137">
        <f t="shared" si="29"/>
        <v>0</v>
      </c>
      <c r="G81" s="137">
        <f t="shared" si="29"/>
        <v>30</v>
      </c>
      <c r="H81" s="137">
        <f t="shared" si="29"/>
        <v>0</v>
      </c>
      <c r="I81" s="137">
        <f t="shared" ref="I81" si="30">I82</f>
        <v>0</v>
      </c>
      <c r="J81" s="137">
        <f t="shared" ref="J81" si="31">J82</f>
        <v>0</v>
      </c>
      <c r="K81" s="137">
        <f t="shared" ref="K81:L81" si="32">K82</f>
        <v>0</v>
      </c>
      <c r="L81" s="137">
        <f t="shared" si="32"/>
        <v>0</v>
      </c>
      <c r="M81" s="137">
        <f t="shared" ref="M81" si="33">M82</f>
        <v>0</v>
      </c>
      <c r="N81" s="137">
        <f t="shared" ref="N81" si="34">N82</f>
        <v>0</v>
      </c>
      <c r="O81" s="137">
        <f t="shared" ref="O81:P81" si="35">O82</f>
        <v>0</v>
      </c>
      <c r="P81" s="137">
        <f t="shared" si="35"/>
        <v>0</v>
      </c>
      <c r="Q81" s="137">
        <f t="shared" ref="Q81" si="36">Q82</f>
        <v>0</v>
      </c>
      <c r="R81" s="137">
        <f t="shared" ref="R81" si="37">R82</f>
        <v>0</v>
      </c>
      <c r="S81" s="137">
        <f t="shared" ref="S81:T81" si="38">S82</f>
        <v>0</v>
      </c>
      <c r="T81" s="137">
        <f t="shared" si="38"/>
        <v>0</v>
      </c>
      <c r="U81" s="137">
        <f t="shared" ref="U81" si="39">U82</f>
        <v>0</v>
      </c>
      <c r="V81" s="137">
        <f t="shared" ref="V81" si="40">V82</f>
        <v>0</v>
      </c>
      <c r="W81" s="137">
        <f t="shared" ref="W81:X81" si="41">W82</f>
        <v>0</v>
      </c>
      <c r="X81" s="137">
        <f t="shared" si="41"/>
        <v>0</v>
      </c>
      <c r="Y81" s="137">
        <f t="shared" ref="Y81" si="42">Y82</f>
        <v>0</v>
      </c>
      <c r="Z81" s="137">
        <f t="shared" ref="Z81" si="43">Z82</f>
        <v>0</v>
      </c>
      <c r="AA81" s="137">
        <f t="shared" ref="AA81:AB81" si="44">AA82</f>
        <v>0</v>
      </c>
      <c r="AB81" s="137">
        <f t="shared" si="44"/>
        <v>0</v>
      </c>
      <c r="AC81" s="137">
        <f t="shared" ref="AC81" si="45">AC82</f>
        <v>0</v>
      </c>
      <c r="AD81" s="137">
        <f t="shared" ref="AD81" si="46">AD82</f>
        <v>0</v>
      </c>
      <c r="AE81" s="137">
        <f t="shared" ref="AE81:AF81" si="47">AE82</f>
        <v>0</v>
      </c>
      <c r="AF81" s="137">
        <f t="shared" si="47"/>
        <v>0</v>
      </c>
      <c r="AG81" s="137">
        <f t="shared" ref="AG81" si="48">AG82</f>
        <v>0</v>
      </c>
      <c r="AH81" s="137">
        <f t="shared" ref="AH81" si="49">AH82</f>
        <v>0</v>
      </c>
      <c r="AI81" s="137">
        <f t="shared" ref="AI81:AJ81" si="50">AI82</f>
        <v>0</v>
      </c>
      <c r="AJ81" s="137">
        <f t="shared" si="50"/>
        <v>0</v>
      </c>
      <c r="AK81" s="137">
        <f t="shared" ref="AK81" si="51">AK82</f>
        <v>0</v>
      </c>
      <c r="AL81" s="137">
        <f t="shared" ref="AL81" si="52">AL82</f>
        <v>0</v>
      </c>
      <c r="AM81" s="137">
        <f t="shared" ref="AM81:AN81" si="53">AM82</f>
        <v>0</v>
      </c>
      <c r="AN81" s="137">
        <f t="shared" si="53"/>
        <v>0</v>
      </c>
      <c r="AO81" s="137">
        <f t="shared" ref="AO81" si="54">AO82</f>
        <v>0</v>
      </c>
      <c r="AP81" s="137">
        <f t="shared" ref="AP81" si="55">AP82</f>
        <v>0</v>
      </c>
      <c r="AQ81" s="137">
        <f t="shared" ref="AQ81:AR81" si="56">AQ82</f>
        <v>0</v>
      </c>
      <c r="AR81" s="137">
        <f t="shared" si="56"/>
        <v>0</v>
      </c>
      <c r="AS81" s="137">
        <f t="shared" ref="AS81" si="57">AS82</f>
        <v>0</v>
      </c>
      <c r="AT81" s="137">
        <f t="shared" ref="AT81" si="58">AT82</f>
        <v>0</v>
      </c>
      <c r="AU81" s="137">
        <f t="shared" ref="AU81:AV81" si="59">AU82</f>
        <v>0</v>
      </c>
      <c r="AV81" s="137">
        <f t="shared" si="59"/>
        <v>0</v>
      </c>
      <c r="AW81" s="137">
        <f t="shared" ref="AW81" si="60">AW82</f>
        <v>0</v>
      </c>
      <c r="AX81" s="137">
        <f t="shared" ref="AX81" si="61">AX82</f>
        <v>0</v>
      </c>
      <c r="AY81" s="137">
        <f t="shared" ref="AY81:AZ81" si="62">AY82</f>
        <v>0</v>
      </c>
      <c r="AZ81" s="137">
        <f t="shared" si="62"/>
        <v>0</v>
      </c>
      <c r="BA81" s="137">
        <f t="shared" ref="BA81" si="63">BA82</f>
        <v>0</v>
      </c>
      <c r="BB81" s="137">
        <f t="shared" ref="BB81" si="64">BB82</f>
        <v>0</v>
      </c>
      <c r="BC81" s="137">
        <f t="shared" ref="BC81:BD81" si="65">BC82</f>
        <v>0</v>
      </c>
      <c r="BD81" s="137">
        <f t="shared" si="65"/>
        <v>0</v>
      </c>
      <c r="BE81" s="137">
        <f t="shared" ref="BE81" si="66">BE82</f>
        <v>0</v>
      </c>
      <c r="BF81" s="137">
        <f t="shared" ref="BF81" si="67">BF82</f>
        <v>0</v>
      </c>
      <c r="BG81" s="137">
        <f t="shared" ref="BG81:BH81" si="68">BG82</f>
        <v>0</v>
      </c>
      <c r="BH81" s="137">
        <f t="shared" si="68"/>
        <v>0</v>
      </c>
      <c r="BI81" s="137">
        <f t="shared" ref="BI81" si="69">BI82</f>
        <v>0</v>
      </c>
      <c r="BJ81" s="137">
        <f t="shared" ref="BJ81" si="70">BJ82</f>
        <v>0</v>
      </c>
      <c r="BK81" s="137">
        <f t="shared" ref="BK81:BL81" si="71">BK82</f>
        <v>0</v>
      </c>
      <c r="BL81" s="137">
        <f t="shared" si="71"/>
        <v>0</v>
      </c>
      <c r="BM81" s="137">
        <f t="shared" ref="BM81" si="72">BM82</f>
        <v>0</v>
      </c>
      <c r="BN81" s="137">
        <f t="shared" ref="BN81:BO81" si="73">BN82</f>
        <v>0</v>
      </c>
      <c r="BO81" s="137">
        <f t="shared" si="73"/>
        <v>0</v>
      </c>
      <c r="BP81" s="137">
        <f t="shared" ref="BP81" si="74">BP82</f>
        <v>0</v>
      </c>
      <c r="BQ81" s="137">
        <f t="shared" ref="BQ81" si="75">BQ82</f>
        <v>0</v>
      </c>
      <c r="BR81" s="137">
        <f t="shared" ref="BR81" si="76">BR82</f>
        <v>30</v>
      </c>
      <c r="BS81" s="137">
        <f t="shared" ref="BS81" si="77">BS82</f>
        <v>0</v>
      </c>
      <c r="BT81" s="137">
        <f t="shared" ref="BT81" si="78">BT82</f>
        <v>8</v>
      </c>
      <c r="BU81" s="137" t="str">
        <f t="shared" ref="BU81" si="79">BU82</f>
        <v>E</v>
      </c>
      <c r="BV81" s="137"/>
      <c r="BW81" s="138"/>
      <c r="BX81" s="82"/>
    </row>
    <row r="82" spans="1:76" ht="144.75" customHeight="1" thickBot="1" x14ac:dyDescent="0.3">
      <c r="A82" s="209">
        <v>59</v>
      </c>
      <c r="B82" s="209"/>
      <c r="C82" s="210" t="s">
        <v>118</v>
      </c>
      <c r="D82" s="211">
        <v>30</v>
      </c>
      <c r="E82" s="212"/>
      <c r="F82" s="212"/>
      <c r="G82" s="212">
        <v>30</v>
      </c>
      <c r="H82" s="212"/>
      <c r="I82" s="212"/>
      <c r="J82" s="212"/>
      <c r="K82" s="213"/>
      <c r="L82" s="211"/>
      <c r="M82" s="212"/>
      <c r="N82" s="212"/>
      <c r="O82" s="212"/>
      <c r="P82" s="212"/>
      <c r="Q82" s="213"/>
      <c r="R82" s="211"/>
      <c r="S82" s="212"/>
      <c r="T82" s="212"/>
      <c r="U82" s="212"/>
      <c r="V82" s="212"/>
      <c r="W82" s="213"/>
      <c r="X82" s="211"/>
      <c r="Y82" s="212"/>
      <c r="Z82" s="212"/>
      <c r="AA82" s="212"/>
      <c r="AB82" s="212"/>
      <c r="AC82" s="213"/>
      <c r="AD82" s="211"/>
      <c r="AE82" s="212"/>
      <c r="AF82" s="212"/>
      <c r="AG82" s="212"/>
      <c r="AH82" s="212"/>
      <c r="AI82" s="213"/>
      <c r="AJ82" s="211"/>
      <c r="AK82" s="212"/>
      <c r="AL82" s="212"/>
      <c r="AM82" s="212"/>
      <c r="AN82" s="212"/>
      <c r="AO82" s="213"/>
      <c r="AP82" s="211"/>
      <c r="AQ82" s="212"/>
      <c r="AR82" s="212"/>
      <c r="AS82" s="212"/>
      <c r="AT82" s="212"/>
      <c r="AU82" s="212"/>
      <c r="AV82" s="213"/>
      <c r="AW82" s="211"/>
      <c r="AX82" s="212"/>
      <c r="AY82" s="212"/>
      <c r="AZ82" s="212"/>
      <c r="BA82" s="212"/>
      <c r="BB82" s="213"/>
      <c r="BC82" s="211"/>
      <c r="BD82" s="212"/>
      <c r="BE82" s="212"/>
      <c r="BF82" s="212"/>
      <c r="BG82" s="212"/>
      <c r="BH82" s="212"/>
      <c r="BI82" s="213"/>
      <c r="BJ82" s="211"/>
      <c r="BK82" s="212"/>
      <c r="BL82" s="212"/>
      <c r="BM82" s="212"/>
      <c r="BN82" s="212"/>
      <c r="BO82" s="213"/>
      <c r="BP82" s="211"/>
      <c r="BQ82" s="212"/>
      <c r="BR82" s="212">
        <v>30</v>
      </c>
      <c r="BS82" s="212"/>
      <c r="BT82" s="212">
        <v>8</v>
      </c>
      <c r="BU82" s="213" t="s">
        <v>69</v>
      </c>
      <c r="BV82" s="209">
        <v>8</v>
      </c>
      <c r="BW82" s="214"/>
      <c r="BX82" s="82"/>
    </row>
    <row r="83" spans="1:76" ht="27" customHeight="1" thickBot="1" x14ac:dyDescent="0.3">
      <c r="A83" s="163" t="s">
        <v>119</v>
      </c>
      <c r="B83" s="164"/>
      <c r="C83" s="165"/>
      <c r="D83" s="201">
        <f>D84</f>
        <v>15</v>
      </c>
      <c r="E83" s="137">
        <f t="shared" ref="E83:H83" si="80">E84</f>
        <v>0</v>
      </c>
      <c r="F83" s="137">
        <f t="shared" si="80"/>
        <v>0</v>
      </c>
      <c r="G83" s="137">
        <f t="shared" si="80"/>
        <v>15</v>
      </c>
      <c r="H83" s="137">
        <f t="shared" si="80"/>
        <v>0</v>
      </c>
      <c r="I83" s="137">
        <f t="shared" ref="I83" si="81">I84</f>
        <v>0</v>
      </c>
      <c r="J83" s="137">
        <f t="shared" ref="J83" si="82">J84</f>
        <v>0</v>
      </c>
      <c r="K83" s="137">
        <f t="shared" ref="K83:L83" si="83">K84</f>
        <v>0</v>
      </c>
      <c r="L83" s="137">
        <f t="shared" si="83"/>
        <v>0</v>
      </c>
      <c r="M83" s="137">
        <f t="shared" ref="M83" si="84">M84</f>
        <v>0</v>
      </c>
      <c r="N83" s="137">
        <f t="shared" ref="N83" si="85">N84</f>
        <v>0</v>
      </c>
      <c r="O83" s="137">
        <f t="shared" ref="O83:P83" si="86">O84</f>
        <v>0</v>
      </c>
      <c r="P83" s="137">
        <f t="shared" si="86"/>
        <v>0</v>
      </c>
      <c r="Q83" s="137">
        <f t="shared" ref="Q83" si="87">Q84</f>
        <v>0</v>
      </c>
      <c r="R83" s="137">
        <f t="shared" ref="R83" si="88">R84</f>
        <v>0</v>
      </c>
      <c r="S83" s="137">
        <f t="shared" ref="S83:T83" si="89">S84</f>
        <v>0</v>
      </c>
      <c r="T83" s="137">
        <f t="shared" si="89"/>
        <v>0</v>
      </c>
      <c r="U83" s="137">
        <f t="shared" ref="U83" si="90">U84</f>
        <v>0</v>
      </c>
      <c r="V83" s="137">
        <f t="shared" ref="V83" si="91">V84</f>
        <v>0</v>
      </c>
      <c r="W83" s="137">
        <f t="shared" ref="W83:X83" si="92">W84</f>
        <v>0</v>
      </c>
      <c r="X83" s="137">
        <f t="shared" si="92"/>
        <v>0</v>
      </c>
      <c r="Y83" s="137">
        <f t="shared" ref="Y83" si="93">Y84</f>
        <v>0</v>
      </c>
      <c r="Z83" s="137">
        <f t="shared" ref="Z83" si="94">Z84</f>
        <v>0</v>
      </c>
      <c r="AA83" s="137">
        <f t="shared" ref="AA83:AB83" si="95">AA84</f>
        <v>0</v>
      </c>
      <c r="AB83" s="137">
        <f t="shared" si="95"/>
        <v>0</v>
      </c>
      <c r="AC83" s="137">
        <f t="shared" ref="AC83" si="96">AC84</f>
        <v>0</v>
      </c>
      <c r="AD83" s="137">
        <f t="shared" ref="AD83" si="97">AD84</f>
        <v>0</v>
      </c>
      <c r="AE83" s="137">
        <f t="shared" ref="AE83:AF83" si="98">AE84</f>
        <v>0</v>
      </c>
      <c r="AF83" s="137">
        <f t="shared" si="98"/>
        <v>0</v>
      </c>
      <c r="AG83" s="137">
        <f t="shared" ref="AG83" si="99">AG84</f>
        <v>0</v>
      </c>
      <c r="AH83" s="137">
        <f t="shared" ref="AH83" si="100">AH84</f>
        <v>0</v>
      </c>
      <c r="AI83" s="137">
        <f t="shared" ref="AI83:AJ83" si="101">AI84</f>
        <v>0</v>
      </c>
      <c r="AJ83" s="137">
        <f t="shared" si="101"/>
        <v>0</v>
      </c>
      <c r="AK83" s="137">
        <f t="shared" ref="AK83" si="102">AK84</f>
        <v>0</v>
      </c>
      <c r="AL83" s="137">
        <f t="shared" ref="AL83" si="103">AL84</f>
        <v>0</v>
      </c>
      <c r="AM83" s="137">
        <f t="shared" ref="AM83:AN83" si="104">AM84</f>
        <v>0</v>
      </c>
      <c r="AN83" s="137">
        <f t="shared" si="104"/>
        <v>0</v>
      </c>
      <c r="AO83" s="137">
        <f t="shared" ref="AO83" si="105">AO84</f>
        <v>0</v>
      </c>
      <c r="AP83" s="137">
        <f t="shared" ref="AP83" si="106">AP84</f>
        <v>0</v>
      </c>
      <c r="AQ83" s="137">
        <f t="shared" ref="AQ83:AR83" si="107">AQ84</f>
        <v>0</v>
      </c>
      <c r="AR83" s="137">
        <f t="shared" si="107"/>
        <v>0</v>
      </c>
      <c r="AS83" s="137">
        <f t="shared" ref="AS83" si="108">AS84</f>
        <v>0</v>
      </c>
      <c r="AT83" s="137">
        <f t="shared" ref="AT83" si="109">AT84</f>
        <v>0</v>
      </c>
      <c r="AU83" s="137">
        <f t="shared" ref="AU83:AV83" si="110">AU84</f>
        <v>0</v>
      </c>
      <c r="AV83" s="137">
        <f t="shared" si="110"/>
        <v>0</v>
      </c>
      <c r="AW83" s="137">
        <f t="shared" ref="AW83" si="111">AW84</f>
        <v>0</v>
      </c>
      <c r="AX83" s="137">
        <f t="shared" ref="AX83" si="112">AX84</f>
        <v>0</v>
      </c>
      <c r="AY83" s="137">
        <f t="shared" ref="AY83:AZ83" si="113">AY84</f>
        <v>0</v>
      </c>
      <c r="AZ83" s="137">
        <f t="shared" si="113"/>
        <v>0</v>
      </c>
      <c r="BA83" s="137">
        <f t="shared" ref="BA83" si="114">BA84</f>
        <v>0</v>
      </c>
      <c r="BB83" s="137">
        <f t="shared" ref="BB83" si="115">BB84</f>
        <v>0</v>
      </c>
      <c r="BC83" s="137">
        <f t="shared" ref="BC83:BD83" si="116">BC84</f>
        <v>0</v>
      </c>
      <c r="BD83" s="137">
        <f t="shared" si="116"/>
        <v>0</v>
      </c>
      <c r="BE83" s="137">
        <f t="shared" ref="BE83" si="117">BE84</f>
        <v>0</v>
      </c>
      <c r="BF83" s="137">
        <f t="shared" ref="BF83" si="118">BF84</f>
        <v>0</v>
      </c>
      <c r="BG83" s="137">
        <f t="shared" ref="BG83:BH83" si="119">BG84</f>
        <v>0</v>
      </c>
      <c r="BH83" s="137">
        <f t="shared" si="119"/>
        <v>0</v>
      </c>
      <c r="BI83" s="137">
        <f t="shared" ref="BI83" si="120">BI84</f>
        <v>0</v>
      </c>
      <c r="BJ83" s="137">
        <f t="shared" ref="BJ83" si="121">BJ84</f>
        <v>0</v>
      </c>
      <c r="BK83" s="137">
        <f t="shared" ref="BK83:BL83" si="122">BK84</f>
        <v>0</v>
      </c>
      <c r="BL83" s="137">
        <f t="shared" si="122"/>
        <v>0</v>
      </c>
      <c r="BM83" s="137">
        <f t="shared" ref="BM83" si="123">BM84</f>
        <v>0</v>
      </c>
      <c r="BN83" s="137">
        <f t="shared" ref="BN83:BO83" si="124">BN84</f>
        <v>0</v>
      </c>
      <c r="BO83" s="137">
        <f t="shared" si="124"/>
        <v>0</v>
      </c>
      <c r="BP83" s="137">
        <f t="shared" ref="BP83" si="125">BP84</f>
        <v>0</v>
      </c>
      <c r="BQ83" s="137">
        <f t="shared" ref="BQ83" si="126">BQ84</f>
        <v>0</v>
      </c>
      <c r="BR83" s="137">
        <f t="shared" ref="BR83" si="127">BR84</f>
        <v>15</v>
      </c>
      <c r="BS83" s="137">
        <f t="shared" ref="BS83" si="128">BS84</f>
        <v>0</v>
      </c>
      <c r="BT83" s="137">
        <f t="shared" ref="BT83" si="129">BT84</f>
        <v>5</v>
      </c>
      <c r="BU83" s="137" t="str">
        <f t="shared" ref="BU83" si="130">BU84</f>
        <v>ZO</v>
      </c>
      <c r="BV83" s="137"/>
      <c r="BW83" s="138"/>
      <c r="BX83" s="82"/>
    </row>
    <row r="84" spans="1:76" ht="99" customHeight="1" thickBot="1" x14ac:dyDescent="0.3">
      <c r="A84" s="209">
        <v>60</v>
      </c>
      <c r="B84" s="209"/>
      <c r="C84" s="210" t="s">
        <v>120</v>
      </c>
      <c r="D84" s="211">
        <v>15</v>
      </c>
      <c r="E84" s="212"/>
      <c r="F84" s="212"/>
      <c r="G84" s="212">
        <v>15</v>
      </c>
      <c r="H84" s="212"/>
      <c r="I84" s="212"/>
      <c r="J84" s="212"/>
      <c r="K84" s="213"/>
      <c r="L84" s="211"/>
      <c r="M84" s="212"/>
      <c r="N84" s="212"/>
      <c r="O84" s="212"/>
      <c r="P84" s="212"/>
      <c r="Q84" s="213"/>
      <c r="R84" s="211"/>
      <c r="S84" s="212"/>
      <c r="T84" s="212"/>
      <c r="U84" s="212"/>
      <c r="V84" s="212"/>
      <c r="W84" s="213"/>
      <c r="X84" s="211"/>
      <c r="Y84" s="212"/>
      <c r="Z84" s="212"/>
      <c r="AA84" s="212"/>
      <c r="AB84" s="212"/>
      <c r="AC84" s="213"/>
      <c r="AD84" s="211"/>
      <c r="AE84" s="212"/>
      <c r="AF84" s="212"/>
      <c r="AG84" s="212"/>
      <c r="AH84" s="212"/>
      <c r="AI84" s="213"/>
      <c r="AJ84" s="211"/>
      <c r="AK84" s="212"/>
      <c r="AL84" s="212"/>
      <c r="AM84" s="212"/>
      <c r="AN84" s="212"/>
      <c r="AO84" s="213"/>
      <c r="AP84" s="211"/>
      <c r="AQ84" s="212"/>
      <c r="AR84" s="212"/>
      <c r="AS84" s="212"/>
      <c r="AT84" s="212"/>
      <c r="AU84" s="212"/>
      <c r="AV84" s="213"/>
      <c r="AW84" s="211"/>
      <c r="AX84" s="212"/>
      <c r="AY84" s="212"/>
      <c r="AZ84" s="212"/>
      <c r="BA84" s="212"/>
      <c r="BB84" s="213"/>
      <c r="BC84" s="211"/>
      <c r="BD84" s="212"/>
      <c r="BE84" s="212"/>
      <c r="BF84" s="212"/>
      <c r="BG84" s="212"/>
      <c r="BH84" s="212"/>
      <c r="BI84" s="213"/>
      <c r="BJ84" s="211"/>
      <c r="BK84" s="212"/>
      <c r="BL84" s="212"/>
      <c r="BM84" s="212"/>
      <c r="BN84" s="212"/>
      <c r="BO84" s="213"/>
      <c r="BP84" s="211"/>
      <c r="BQ84" s="212"/>
      <c r="BR84" s="212">
        <v>15</v>
      </c>
      <c r="BS84" s="212"/>
      <c r="BT84" s="212">
        <v>5</v>
      </c>
      <c r="BU84" s="213" t="s">
        <v>56</v>
      </c>
      <c r="BV84" s="209">
        <v>5</v>
      </c>
      <c r="BW84" s="214"/>
      <c r="BX84" s="82"/>
    </row>
    <row r="85" spans="1:76" s="82" customFormat="1" ht="15.75" customHeight="1" thickBot="1" x14ac:dyDescent="0.3">
      <c r="A85" s="163" t="s">
        <v>38</v>
      </c>
      <c r="B85" s="164"/>
      <c r="C85" s="215"/>
      <c r="D85" s="174">
        <f t="shared" ref="D85:P85" si="131">D15+SUM(D26+D32+D40+D49)+D51+D54+D58+D61+D67+D81+D83</f>
        <v>1887</v>
      </c>
      <c r="E85" s="172">
        <f t="shared" si="131"/>
        <v>1122</v>
      </c>
      <c r="F85" s="172">
        <f t="shared" si="131"/>
        <v>24</v>
      </c>
      <c r="G85" s="172">
        <f t="shared" si="131"/>
        <v>525</v>
      </c>
      <c r="H85" s="172">
        <f t="shared" si="131"/>
        <v>108</v>
      </c>
      <c r="I85" s="172">
        <f t="shared" si="131"/>
        <v>108</v>
      </c>
      <c r="J85" s="172">
        <f t="shared" si="131"/>
        <v>0</v>
      </c>
      <c r="K85" s="173">
        <f t="shared" si="131"/>
        <v>0</v>
      </c>
      <c r="L85" s="174">
        <f t="shared" si="131"/>
        <v>159</v>
      </c>
      <c r="M85" s="172">
        <f t="shared" si="131"/>
        <v>0</v>
      </c>
      <c r="N85" s="172">
        <f t="shared" si="131"/>
        <v>30</v>
      </c>
      <c r="O85" s="172">
        <f t="shared" si="131"/>
        <v>18</v>
      </c>
      <c r="P85" s="172">
        <f t="shared" si="131"/>
        <v>32</v>
      </c>
      <c r="Q85" s="173"/>
      <c r="R85" s="174">
        <f>R15+SUM(R26+R32+R40+R49)+R51+R54+R58+R61+R67+R81+R83</f>
        <v>180</v>
      </c>
      <c r="S85" s="172">
        <f>S15+SUM(S26+S32+S40+S49)+S51+S54+S58+S61+S67+S81+S83</f>
        <v>9</v>
      </c>
      <c r="T85" s="172">
        <f>T15+SUM(T26+T32+T40+T49)+T51+T54+T58+T61+T67+T81+T83</f>
        <v>0</v>
      </c>
      <c r="U85" s="172">
        <f>U15+SUM(U26+U32+U40+U49)+U51+U54+U58+U61+U67+U81+U83</f>
        <v>18</v>
      </c>
      <c r="V85" s="172">
        <f>V15+SUM(V26+V32+V40+V49)+V51+V54+V58+V61+V67+V81+V83</f>
        <v>28</v>
      </c>
      <c r="W85" s="173"/>
      <c r="X85" s="174">
        <f>X15+SUM(X26+X32+X40+X49)+X51+X54+X58+X61+X67+X81+X83</f>
        <v>183</v>
      </c>
      <c r="Y85" s="172">
        <f>Y15+SUM(Y26+Y32+Y40+Y49)+Y51+Y54+Y58+Y61+Y67+Y81+Y83</f>
        <v>0</v>
      </c>
      <c r="Z85" s="172">
        <f>Z15+SUM(Z26+Z32+Z40+Z49)+Z51+Z54+Z58+Z61+Z67+Z81+Z83</f>
        <v>15</v>
      </c>
      <c r="AA85" s="172">
        <f>AA15+SUM(AA26+AA32+AA40+AA49)+AA51+AA54+AA58+AA61+AA67+AA81+AA83</f>
        <v>18</v>
      </c>
      <c r="AB85" s="172">
        <f>AB15+SUM(AB26+AB32+AB40+AB49)+AB51+AB54+AB58+AB61+AB67+AB81+AB83</f>
        <v>29</v>
      </c>
      <c r="AC85" s="173"/>
      <c r="AD85" s="174">
        <f>AD15+SUM(AD26+AD32+AD40+AD49)+AD51+AD54+AD58+AD61+AD67+AD81+AD83</f>
        <v>120</v>
      </c>
      <c r="AE85" s="172">
        <f>AE15+SUM(AE26+AE32+AE40+AE49)+AE51+AE54+AE58+AE61+AE67+AE81+AE83</f>
        <v>0</v>
      </c>
      <c r="AF85" s="172">
        <f>AF15+SUM(AF26+AF32+AF40+AF49)+AF51+AF54+AF58+AF61+AF67+AF81+AF83</f>
        <v>15</v>
      </c>
      <c r="AG85" s="172">
        <f>AG15+SUM(AG26+AG32+AG40+AG49)+AG51+AG54+AG58+AG61+AG67+AG81+AG83</f>
        <v>18</v>
      </c>
      <c r="AH85" s="172">
        <f>AH15+SUM(AH26+AH32+AH40+AH49)+AH51+AH54+AH58+AH61+AH67+AH81+AH83</f>
        <v>25</v>
      </c>
      <c r="AI85" s="173"/>
      <c r="AJ85" s="174">
        <f>AJ15+SUM(AJ26+AJ32+AJ40+AJ49)+AJ51+AJ54+AJ58+AJ61+AJ67+AJ81+AJ83</f>
        <v>180</v>
      </c>
      <c r="AK85" s="172">
        <f>AK15+SUM(AK26+AK32+AK40+AK49)+AK51+AK54+AK58+AK61+AK67+AK81+AK83</f>
        <v>0</v>
      </c>
      <c r="AL85" s="172">
        <f>AL15+SUM(AL26+AL32+AL40+AL49)+AL51+AL54+AL58+AL61+AL67+AL81+AL83</f>
        <v>0</v>
      </c>
      <c r="AM85" s="172">
        <f>AM15+SUM(AM26+AM32+AM40+AM49)+AM51+AM54+AM58+AM61+AM67+AM81+AM83</f>
        <v>18</v>
      </c>
      <c r="AN85" s="172">
        <f>AN15+SUM(AN26+AN32+AN40+AN49)+AN51+AN54+AN58+AN61+AN67+AN81+AN83</f>
        <v>28</v>
      </c>
      <c r="AO85" s="173"/>
      <c r="AP85" s="174">
        <f t="shared" ref="AP85:AU85" si="132">AP15+SUM(AP26+AP32+AP40+AP49)+AP51+AP54+AP58+AP61+AP67+AP81+AP83</f>
        <v>75</v>
      </c>
      <c r="AQ85" s="172">
        <f t="shared" si="132"/>
        <v>15</v>
      </c>
      <c r="AR85" s="172">
        <f t="shared" si="132"/>
        <v>90</v>
      </c>
      <c r="AS85" s="172">
        <f t="shared" si="132"/>
        <v>18</v>
      </c>
      <c r="AT85" s="172">
        <f t="shared" si="132"/>
        <v>0</v>
      </c>
      <c r="AU85" s="172">
        <f t="shared" si="132"/>
        <v>28</v>
      </c>
      <c r="AV85" s="173"/>
      <c r="AW85" s="174">
        <f>AW15+SUM(AW26+AW32+AW40+AW49)+AW51+AW54+AW58+AW61+AW67+AW81+AW83</f>
        <v>150</v>
      </c>
      <c r="AX85" s="172">
        <f>AX15+SUM(AX26+AX32+AX40+AX49)+AX51+AX54+AX58+AX61+AX67+AX81+AX83</f>
        <v>0</v>
      </c>
      <c r="AY85" s="172">
        <f>AY15+SUM(AY26+AY32+AY40+AY49)+AY51+AY54+AY58+AY61+AY67+AY81+AY83</f>
        <v>45</v>
      </c>
      <c r="AZ85" s="172">
        <f>AZ15+SUM(AZ26+AZ32+AZ40+AZ49)+AZ51+AZ54+AZ58+AZ61+AZ67+AZ81+AZ83</f>
        <v>18</v>
      </c>
      <c r="BA85" s="172">
        <f>BA15+SUM(BA26+BA32+BA40+BA49)+BA51+BA54+BA58+BA61+BA67+BA81+BA83</f>
        <v>29</v>
      </c>
      <c r="BB85" s="173"/>
      <c r="BC85" s="174">
        <f t="shared" ref="BC85:BH85" si="133">BC15+SUM(BC26+BC32+BC40+BC49)+BC51+BC54+BC58+BC61+BC67+BC81+BC83</f>
        <v>75</v>
      </c>
      <c r="BD85" s="172">
        <f t="shared" si="133"/>
        <v>0</v>
      </c>
      <c r="BE85" s="172">
        <f t="shared" si="133"/>
        <v>90</v>
      </c>
      <c r="BF85" s="172">
        <f t="shared" si="133"/>
        <v>18</v>
      </c>
      <c r="BG85" s="172">
        <f t="shared" si="133"/>
        <v>0</v>
      </c>
      <c r="BH85" s="172">
        <f t="shared" si="133"/>
        <v>36</v>
      </c>
      <c r="BI85" s="173"/>
      <c r="BJ85" s="174">
        <f t="shared" ref="BJ85:BN85" si="134">BJ15+SUM(BJ26+BJ32+BJ40+BJ49)+BJ51+BJ54+BJ58+BJ61+BJ67+BJ81+BJ83</f>
        <v>0</v>
      </c>
      <c r="BK85" s="172">
        <f t="shared" si="134"/>
        <v>0</v>
      </c>
      <c r="BL85" s="172">
        <f t="shared" si="134"/>
        <v>195</v>
      </c>
      <c r="BM85" s="172">
        <f t="shared" si="134"/>
        <v>36</v>
      </c>
      <c r="BN85" s="172">
        <f t="shared" si="134"/>
        <v>44</v>
      </c>
      <c r="BO85" s="173"/>
      <c r="BP85" s="174">
        <f t="shared" ref="BP85:BT85" si="135">BP15+SUM(BP26+BP32+BP40+BP49)+BP51+BP54+BP58+BP61+BP67+BP81+BP83</f>
        <v>0</v>
      </c>
      <c r="BQ85" s="172">
        <f t="shared" si="135"/>
        <v>0</v>
      </c>
      <c r="BR85" s="172">
        <f t="shared" si="135"/>
        <v>45</v>
      </c>
      <c r="BS85" s="172">
        <f t="shared" si="135"/>
        <v>36</v>
      </c>
      <c r="BT85" s="172">
        <f t="shared" si="135"/>
        <v>19</v>
      </c>
      <c r="BU85" s="173"/>
      <c r="BV85" s="203">
        <f>SUM(BV11:BV84)</f>
        <v>298</v>
      </c>
      <c r="BW85" s="216">
        <f>SUM(BW11:BW84)</f>
        <v>164</v>
      </c>
    </row>
    <row r="86" spans="1:76" ht="15.75" customHeight="1" thickBot="1" x14ac:dyDescent="0.3">
      <c r="A86" s="209">
        <v>61</v>
      </c>
      <c r="B86" s="217"/>
      <c r="C86" s="210" t="s">
        <v>27</v>
      </c>
      <c r="D86" s="148">
        <f>90+90</f>
        <v>180</v>
      </c>
      <c r="E86" s="149"/>
      <c r="F86" s="149"/>
      <c r="G86" s="149"/>
      <c r="H86" s="149"/>
      <c r="I86" s="149"/>
      <c r="J86" s="149"/>
      <c r="K86" s="150">
        <f>90+90</f>
        <v>180</v>
      </c>
      <c r="L86" s="148"/>
      <c r="M86" s="149"/>
      <c r="N86" s="149"/>
      <c r="O86" s="149"/>
      <c r="P86" s="149"/>
      <c r="Q86" s="150"/>
      <c r="R86" s="148"/>
      <c r="S86" s="149"/>
      <c r="T86" s="149"/>
      <c r="U86" s="149"/>
      <c r="V86" s="149"/>
      <c r="W86" s="150"/>
      <c r="X86" s="148"/>
      <c r="Y86" s="149"/>
      <c r="Z86" s="149"/>
      <c r="AA86" s="149"/>
      <c r="AB86" s="149"/>
      <c r="AC86" s="150"/>
      <c r="AD86" s="148"/>
      <c r="AE86" s="149"/>
      <c r="AF86" s="149"/>
      <c r="AG86" s="149"/>
      <c r="AH86" s="149"/>
      <c r="AI86" s="150"/>
      <c r="AJ86" s="148"/>
      <c r="AK86" s="149"/>
      <c r="AL86" s="149"/>
      <c r="AM86" s="149"/>
      <c r="AN86" s="149"/>
      <c r="AO86" s="150"/>
      <c r="AP86" s="148"/>
      <c r="AQ86" s="149"/>
      <c r="AR86" s="149"/>
      <c r="AS86" s="149"/>
      <c r="AT86" s="149">
        <v>90</v>
      </c>
      <c r="AU86" s="149">
        <v>4</v>
      </c>
      <c r="AV86" s="150" t="s">
        <v>70</v>
      </c>
      <c r="AW86" s="148"/>
      <c r="AX86" s="149"/>
      <c r="AY86" s="149"/>
      <c r="AZ86" s="149"/>
      <c r="BA86" s="149"/>
      <c r="BB86" s="150"/>
      <c r="BC86" s="148"/>
      <c r="BD86" s="149"/>
      <c r="BE86" s="149"/>
      <c r="BF86" s="149"/>
      <c r="BG86" s="149">
        <v>90</v>
      </c>
      <c r="BH86" s="149">
        <v>4</v>
      </c>
      <c r="BI86" s="150" t="s">
        <v>70</v>
      </c>
      <c r="BJ86" s="148"/>
      <c r="BK86" s="149"/>
      <c r="BL86" s="149"/>
      <c r="BM86" s="149"/>
      <c r="BN86" s="149"/>
      <c r="BO86" s="150"/>
      <c r="BP86" s="148"/>
      <c r="BQ86" s="149"/>
      <c r="BR86" s="149"/>
      <c r="BS86" s="149"/>
      <c r="BT86" s="149"/>
      <c r="BU86" s="150"/>
      <c r="BV86" s="146">
        <v>8</v>
      </c>
      <c r="BW86" s="152"/>
      <c r="BX86" s="82"/>
    </row>
    <row r="87" spans="1:76" ht="15.75" customHeight="1" thickBot="1" x14ac:dyDescent="0.3">
      <c r="A87" s="163" t="s">
        <v>28</v>
      </c>
      <c r="B87" s="218"/>
      <c r="C87" s="219"/>
      <c r="D87" s="181">
        <f>D85+D86</f>
        <v>2067</v>
      </c>
      <c r="E87" s="179">
        <f t="shared" ref="E87:BN87" si="136">E85+E86</f>
        <v>1122</v>
      </c>
      <c r="F87" s="179">
        <f t="shared" si="136"/>
        <v>24</v>
      </c>
      <c r="G87" s="179">
        <f t="shared" si="136"/>
        <v>525</v>
      </c>
      <c r="H87" s="179">
        <f t="shared" si="136"/>
        <v>108</v>
      </c>
      <c r="I87" s="179">
        <f t="shared" si="136"/>
        <v>108</v>
      </c>
      <c r="J87" s="179">
        <f t="shared" si="136"/>
        <v>0</v>
      </c>
      <c r="K87" s="180">
        <f t="shared" si="136"/>
        <v>180</v>
      </c>
      <c r="L87" s="156">
        <f t="shared" si="136"/>
        <v>159</v>
      </c>
      <c r="M87" s="157">
        <f t="shared" si="136"/>
        <v>0</v>
      </c>
      <c r="N87" s="157">
        <f t="shared" si="136"/>
        <v>30</v>
      </c>
      <c r="O87" s="157">
        <f t="shared" si="136"/>
        <v>18</v>
      </c>
      <c r="P87" s="157">
        <f t="shared" si="136"/>
        <v>32</v>
      </c>
      <c r="Q87" s="158"/>
      <c r="R87" s="156">
        <f t="shared" si="136"/>
        <v>180</v>
      </c>
      <c r="S87" s="157">
        <f t="shared" si="136"/>
        <v>9</v>
      </c>
      <c r="T87" s="157">
        <f t="shared" si="136"/>
        <v>0</v>
      </c>
      <c r="U87" s="157">
        <f t="shared" si="136"/>
        <v>18</v>
      </c>
      <c r="V87" s="157">
        <f t="shared" si="136"/>
        <v>28</v>
      </c>
      <c r="W87" s="158"/>
      <c r="X87" s="156">
        <f t="shared" si="136"/>
        <v>183</v>
      </c>
      <c r="Y87" s="157">
        <f t="shared" si="136"/>
        <v>0</v>
      </c>
      <c r="Z87" s="157">
        <f t="shared" si="136"/>
        <v>15</v>
      </c>
      <c r="AA87" s="157">
        <f t="shared" si="136"/>
        <v>18</v>
      </c>
      <c r="AB87" s="157">
        <f t="shared" si="136"/>
        <v>29</v>
      </c>
      <c r="AC87" s="158"/>
      <c r="AD87" s="156">
        <f t="shared" si="136"/>
        <v>120</v>
      </c>
      <c r="AE87" s="157">
        <f t="shared" si="136"/>
        <v>0</v>
      </c>
      <c r="AF87" s="157">
        <f t="shared" si="136"/>
        <v>15</v>
      </c>
      <c r="AG87" s="157">
        <f t="shared" si="136"/>
        <v>18</v>
      </c>
      <c r="AH87" s="157">
        <f t="shared" si="136"/>
        <v>25</v>
      </c>
      <c r="AI87" s="158"/>
      <c r="AJ87" s="156">
        <f t="shared" si="136"/>
        <v>180</v>
      </c>
      <c r="AK87" s="157">
        <f t="shared" si="136"/>
        <v>0</v>
      </c>
      <c r="AL87" s="157">
        <f t="shared" si="136"/>
        <v>0</v>
      </c>
      <c r="AM87" s="157">
        <f t="shared" si="136"/>
        <v>18</v>
      </c>
      <c r="AN87" s="157">
        <f t="shared" si="136"/>
        <v>28</v>
      </c>
      <c r="AO87" s="158"/>
      <c r="AP87" s="156">
        <f t="shared" si="136"/>
        <v>75</v>
      </c>
      <c r="AQ87" s="157">
        <f t="shared" si="136"/>
        <v>15</v>
      </c>
      <c r="AR87" s="157">
        <f t="shared" si="136"/>
        <v>90</v>
      </c>
      <c r="AS87" s="157">
        <f t="shared" si="136"/>
        <v>18</v>
      </c>
      <c r="AT87" s="157">
        <f t="shared" si="136"/>
        <v>90</v>
      </c>
      <c r="AU87" s="157">
        <f t="shared" si="136"/>
        <v>32</v>
      </c>
      <c r="AV87" s="158"/>
      <c r="AW87" s="156">
        <f t="shared" si="136"/>
        <v>150</v>
      </c>
      <c r="AX87" s="157">
        <f t="shared" si="136"/>
        <v>0</v>
      </c>
      <c r="AY87" s="157">
        <f t="shared" si="136"/>
        <v>45</v>
      </c>
      <c r="AZ87" s="157">
        <f t="shared" si="136"/>
        <v>18</v>
      </c>
      <c r="BA87" s="157">
        <f t="shared" si="136"/>
        <v>29</v>
      </c>
      <c r="BB87" s="158"/>
      <c r="BC87" s="156">
        <f t="shared" si="136"/>
        <v>75</v>
      </c>
      <c r="BD87" s="157">
        <f t="shared" si="136"/>
        <v>0</v>
      </c>
      <c r="BE87" s="157">
        <f t="shared" si="136"/>
        <v>90</v>
      </c>
      <c r="BF87" s="157">
        <f t="shared" si="136"/>
        <v>18</v>
      </c>
      <c r="BG87" s="157">
        <f t="shared" si="136"/>
        <v>90</v>
      </c>
      <c r="BH87" s="157">
        <f t="shared" si="136"/>
        <v>40</v>
      </c>
      <c r="BI87" s="158"/>
      <c r="BJ87" s="156">
        <f t="shared" si="136"/>
        <v>0</v>
      </c>
      <c r="BK87" s="157">
        <f t="shared" si="136"/>
        <v>0</v>
      </c>
      <c r="BL87" s="157">
        <f t="shared" si="136"/>
        <v>195</v>
      </c>
      <c r="BM87" s="157">
        <f t="shared" si="136"/>
        <v>36</v>
      </c>
      <c r="BN87" s="157">
        <f t="shared" si="136"/>
        <v>44</v>
      </c>
      <c r="BO87" s="158"/>
      <c r="BP87" s="156">
        <f t="shared" ref="BP87:BT87" si="137">BP85+BP86</f>
        <v>0</v>
      </c>
      <c r="BQ87" s="157">
        <f t="shared" si="137"/>
        <v>0</v>
      </c>
      <c r="BR87" s="157">
        <f t="shared" si="137"/>
        <v>45</v>
      </c>
      <c r="BS87" s="157">
        <f t="shared" si="137"/>
        <v>36</v>
      </c>
      <c r="BT87" s="157">
        <f t="shared" si="137"/>
        <v>19</v>
      </c>
      <c r="BU87" s="158"/>
      <c r="BV87" s="154">
        <f>BV85+BV86</f>
        <v>306</v>
      </c>
      <c r="BW87" s="220"/>
    </row>
    <row r="88" spans="1:76" x14ac:dyDescent="0.25">
      <c r="A88" s="105"/>
      <c r="B88" s="105"/>
      <c r="C88" s="105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82"/>
      <c r="AI88" s="82"/>
      <c r="AJ88" s="82"/>
      <c r="AK88" s="82"/>
      <c r="AL88" s="82"/>
      <c r="AM88" s="82"/>
      <c r="AN88" s="82"/>
      <c r="AO88" s="82"/>
      <c r="AP88" s="82"/>
      <c r="AQ88" s="82"/>
      <c r="AR88" s="82"/>
      <c r="AS88" s="82"/>
      <c r="AT88" s="82"/>
      <c r="AU88" s="82"/>
    </row>
    <row r="89" spans="1:76" x14ac:dyDescent="0.25">
      <c r="A89" s="106"/>
      <c r="B89" s="106" t="s">
        <v>129</v>
      </c>
    </row>
    <row r="90" spans="1:76" x14ac:dyDescent="0.25">
      <c r="A90" s="106"/>
      <c r="B90" s="106" t="s">
        <v>57</v>
      </c>
    </row>
    <row r="91" spans="1:76" x14ac:dyDescent="0.25">
      <c r="A91" s="106"/>
    </row>
    <row r="92" spans="1:76" ht="24" customHeight="1" x14ac:dyDescent="0.25">
      <c r="A92" s="106"/>
      <c r="B92" s="107" t="s">
        <v>127</v>
      </c>
      <c r="C92" s="107"/>
    </row>
    <row r="93" spans="1:76" x14ac:dyDescent="0.25">
      <c r="A93" s="106"/>
      <c r="B93" s="106" t="s">
        <v>126</v>
      </c>
    </row>
    <row r="94" spans="1:76" x14ac:dyDescent="0.25">
      <c r="A94" s="106"/>
      <c r="B94" s="106" t="s">
        <v>125</v>
      </c>
    </row>
    <row r="95" spans="1:76" x14ac:dyDescent="0.25">
      <c r="A95" s="106"/>
      <c r="B95" s="106" t="s">
        <v>124</v>
      </c>
    </row>
    <row r="97" spans="1:11" x14ac:dyDescent="0.25">
      <c r="B97" s="106" t="s">
        <v>131</v>
      </c>
    </row>
    <row r="99" spans="1:11" x14ac:dyDescent="0.25">
      <c r="A99" s="106"/>
      <c r="B99" s="106"/>
    </row>
    <row r="100" spans="1:11" x14ac:dyDescent="0.25">
      <c r="A100" s="106"/>
      <c r="B100" s="106" t="s">
        <v>31</v>
      </c>
      <c r="K100" s="83" t="s">
        <v>33</v>
      </c>
    </row>
    <row r="101" spans="1:11" x14ac:dyDescent="0.25">
      <c r="A101" s="106"/>
      <c r="B101" s="106" t="s">
        <v>32</v>
      </c>
      <c r="J101" s="83" t="s">
        <v>34</v>
      </c>
    </row>
    <row r="102" spans="1:11" x14ac:dyDescent="0.25">
      <c r="A102" s="106"/>
      <c r="B102" s="106"/>
      <c r="J102" s="83" t="s">
        <v>35</v>
      </c>
    </row>
  </sheetData>
  <mergeCells count="33">
    <mergeCell ref="A87:C87"/>
    <mergeCell ref="A16:C16"/>
    <mergeCell ref="B92:C92"/>
    <mergeCell ref="BW5:BW9"/>
    <mergeCell ref="A5:A9"/>
    <mergeCell ref="C5:C9"/>
    <mergeCell ref="B5:B9"/>
    <mergeCell ref="L5:W6"/>
    <mergeCell ref="BV5:BV9"/>
    <mergeCell ref="X7:AC8"/>
    <mergeCell ref="X5:AI6"/>
    <mergeCell ref="AD7:AI8"/>
    <mergeCell ref="AJ5:AV6"/>
    <mergeCell ref="AJ7:AO8"/>
    <mergeCell ref="AP7:AV8"/>
    <mergeCell ref="AW5:BI6"/>
    <mergeCell ref="BJ5:BU6"/>
    <mergeCell ref="BJ7:BO8"/>
    <mergeCell ref="BP7:BU8"/>
    <mergeCell ref="A61:C61"/>
    <mergeCell ref="A58:C58"/>
    <mergeCell ref="A54:C54"/>
    <mergeCell ref="D5:K8"/>
    <mergeCell ref="L7:Q8"/>
    <mergeCell ref="R7:W8"/>
    <mergeCell ref="A51:C51"/>
    <mergeCell ref="A10:C10"/>
    <mergeCell ref="A85:C85"/>
    <mergeCell ref="A83:C83"/>
    <mergeCell ref="AW7:BB8"/>
    <mergeCell ref="BC7:BI8"/>
    <mergeCell ref="A67:C67"/>
    <mergeCell ref="A81:C81"/>
  </mergeCells>
  <printOptions horizontalCentered="1" verticalCentered="1" gridLines="1"/>
  <pageMargins left="0" right="0" top="0" bottom="0" header="0" footer="0"/>
  <pageSetup paperSize="9" scale="40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U37"/>
  <sheetViews>
    <sheetView workbookViewId="0">
      <pane xSplit="3" ySplit="13" topLeftCell="D20" activePane="bottomRight" state="frozen"/>
      <selection pane="topRight" activeCell="D1" sqref="D1"/>
      <selection pane="bottomLeft" activeCell="A14" sqref="A14"/>
      <selection pane="bottomRight" activeCell="M33" sqref="M33:Y36"/>
    </sheetView>
  </sheetViews>
  <sheetFormatPr defaultRowHeight="12.75" x14ac:dyDescent="0.25"/>
  <cols>
    <col min="1" max="1" width="4.140625" style="9" customWidth="1"/>
    <col min="2" max="2" width="7.7109375" style="9" customWidth="1"/>
    <col min="3" max="3" width="25.140625" style="28" customWidth="1"/>
    <col min="4" max="4" width="4.5703125" style="9" customWidth="1"/>
    <col min="5" max="145" width="3.140625" style="9" customWidth="1"/>
    <col min="146" max="146" width="7.28515625" style="9" customWidth="1"/>
    <col min="147" max="147" width="7.28515625" style="8" customWidth="1"/>
    <col min="148" max="16384" width="9.140625" style="9"/>
  </cols>
  <sheetData>
    <row r="1" spans="1:151" ht="13.5" thickTop="1" x14ac:dyDescent="0.25">
      <c r="A1" s="39" t="s">
        <v>22</v>
      </c>
      <c r="B1" s="31"/>
      <c r="C1" s="31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3"/>
      <c r="ER1" s="27"/>
    </row>
    <row r="2" spans="1:151" ht="15" x14ac:dyDescent="0.25">
      <c r="A2" s="40" t="s">
        <v>41</v>
      </c>
      <c r="B2" s="34"/>
      <c r="C2" s="34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52"/>
      <c r="AI2" s="33"/>
      <c r="AJ2" s="33"/>
      <c r="AK2" s="33"/>
      <c r="AL2" s="33"/>
      <c r="AM2" s="52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27"/>
    </row>
    <row r="3" spans="1:151" x14ac:dyDescent="0.25">
      <c r="A3" s="40" t="s">
        <v>23</v>
      </c>
      <c r="B3" s="34"/>
      <c r="C3" s="34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27"/>
    </row>
    <row r="4" spans="1:151" ht="13.5" thickBot="1" x14ac:dyDescent="0.3">
      <c r="A4" s="53" t="s">
        <v>49</v>
      </c>
      <c r="B4" s="36"/>
      <c r="C4" s="36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3"/>
      <c r="ER4" s="27"/>
    </row>
    <row r="5" spans="1:151" s="1" customFormat="1" ht="15.75" customHeight="1" x14ac:dyDescent="0.25">
      <c r="A5" s="59" t="s">
        <v>15</v>
      </c>
      <c r="B5" s="74" t="s">
        <v>0</v>
      </c>
      <c r="C5" s="61" t="s">
        <v>1</v>
      </c>
      <c r="D5" s="59" t="s">
        <v>14</v>
      </c>
      <c r="E5" s="60"/>
      <c r="F5" s="60"/>
      <c r="G5" s="60"/>
      <c r="H5" s="60"/>
      <c r="I5" s="60"/>
      <c r="J5" s="60"/>
      <c r="K5" s="60"/>
      <c r="L5" s="60"/>
      <c r="M5" s="61"/>
      <c r="N5" s="59" t="s">
        <v>2</v>
      </c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1"/>
      <c r="AJ5" s="59" t="s">
        <v>7</v>
      </c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1"/>
      <c r="BF5" s="59" t="s">
        <v>10</v>
      </c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1"/>
      <c r="CB5" s="59" t="s">
        <v>16</v>
      </c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1"/>
      <c r="CX5" s="59" t="s">
        <v>17</v>
      </c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1"/>
      <c r="DT5" s="59" t="s">
        <v>50</v>
      </c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1"/>
      <c r="EP5" s="65" t="s">
        <v>46</v>
      </c>
      <c r="EQ5" s="68" t="s">
        <v>42</v>
      </c>
      <c r="ER5" s="2"/>
      <c r="EU5" s="2"/>
    </row>
    <row r="6" spans="1:151" s="1" customFormat="1" ht="8.25" customHeight="1" x14ac:dyDescent="0.25">
      <c r="A6" s="56"/>
      <c r="B6" s="75"/>
      <c r="C6" s="58"/>
      <c r="D6" s="56"/>
      <c r="E6" s="57"/>
      <c r="F6" s="57"/>
      <c r="G6" s="57"/>
      <c r="H6" s="57"/>
      <c r="I6" s="57"/>
      <c r="J6" s="57"/>
      <c r="K6" s="57"/>
      <c r="L6" s="57"/>
      <c r="M6" s="58"/>
      <c r="N6" s="56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8"/>
      <c r="AJ6" s="56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8"/>
      <c r="BF6" s="56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8"/>
      <c r="CB6" s="56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8"/>
      <c r="CX6" s="56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8"/>
      <c r="DT6" s="56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8"/>
      <c r="EP6" s="66"/>
      <c r="EQ6" s="69"/>
      <c r="ER6" s="2"/>
    </row>
    <row r="7" spans="1:151" s="1" customFormat="1" ht="15.75" customHeight="1" x14ac:dyDescent="0.25">
      <c r="A7" s="56"/>
      <c r="B7" s="75"/>
      <c r="C7" s="58"/>
      <c r="D7" s="56"/>
      <c r="E7" s="57"/>
      <c r="F7" s="57"/>
      <c r="G7" s="57"/>
      <c r="H7" s="57"/>
      <c r="I7" s="57"/>
      <c r="J7" s="57"/>
      <c r="K7" s="57"/>
      <c r="L7" s="57"/>
      <c r="M7" s="58"/>
      <c r="N7" s="56" t="s">
        <v>4</v>
      </c>
      <c r="O7" s="57"/>
      <c r="P7" s="57"/>
      <c r="Q7" s="57"/>
      <c r="R7" s="57"/>
      <c r="S7" s="57"/>
      <c r="T7" s="57"/>
      <c r="U7" s="57"/>
      <c r="V7" s="57"/>
      <c r="W7" s="57"/>
      <c r="X7" s="57"/>
      <c r="Y7" s="57" t="s">
        <v>6</v>
      </c>
      <c r="Z7" s="57"/>
      <c r="AA7" s="57"/>
      <c r="AB7" s="57"/>
      <c r="AC7" s="57"/>
      <c r="AD7" s="57"/>
      <c r="AE7" s="57"/>
      <c r="AF7" s="57"/>
      <c r="AG7" s="57"/>
      <c r="AH7" s="57"/>
      <c r="AI7" s="58"/>
      <c r="AJ7" s="56" t="s">
        <v>8</v>
      </c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 t="s">
        <v>9</v>
      </c>
      <c r="AV7" s="57"/>
      <c r="AW7" s="57"/>
      <c r="AX7" s="57"/>
      <c r="AY7" s="57"/>
      <c r="AZ7" s="57"/>
      <c r="BA7" s="57"/>
      <c r="BB7" s="57"/>
      <c r="BC7" s="57"/>
      <c r="BD7" s="57"/>
      <c r="BE7" s="58"/>
      <c r="BF7" s="56" t="s">
        <v>11</v>
      </c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 t="s">
        <v>12</v>
      </c>
      <c r="BR7" s="57"/>
      <c r="BS7" s="57"/>
      <c r="BT7" s="57"/>
      <c r="BU7" s="57"/>
      <c r="BV7" s="57"/>
      <c r="BW7" s="57"/>
      <c r="BX7" s="57"/>
      <c r="BY7" s="57"/>
      <c r="BZ7" s="57"/>
      <c r="CA7" s="58"/>
      <c r="CB7" s="56" t="s">
        <v>18</v>
      </c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 t="s">
        <v>19</v>
      </c>
      <c r="CN7" s="57"/>
      <c r="CO7" s="57"/>
      <c r="CP7" s="57"/>
      <c r="CQ7" s="57"/>
      <c r="CR7" s="57"/>
      <c r="CS7" s="57"/>
      <c r="CT7" s="57"/>
      <c r="CU7" s="57"/>
      <c r="CV7" s="57"/>
      <c r="CW7" s="58"/>
      <c r="CX7" s="56" t="s">
        <v>20</v>
      </c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 t="s">
        <v>21</v>
      </c>
      <c r="DJ7" s="57"/>
      <c r="DK7" s="57"/>
      <c r="DL7" s="57"/>
      <c r="DM7" s="57"/>
      <c r="DN7" s="57"/>
      <c r="DO7" s="57"/>
      <c r="DP7" s="57"/>
      <c r="DQ7" s="57"/>
      <c r="DR7" s="57"/>
      <c r="DS7" s="58"/>
      <c r="DT7" s="56" t="s">
        <v>37</v>
      </c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 t="s">
        <v>36</v>
      </c>
      <c r="EF7" s="57"/>
      <c r="EG7" s="57"/>
      <c r="EH7" s="57"/>
      <c r="EI7" s="57"/>
      <c r="EJ7" s="57"/>
      <c r="EK7" s="57"/>
      <c r="EL7" s="57"/>
      <c r="EM7" s="57"/>
      <c r="EN7" s="57"/>
      <c r="EO7" s="58"/>
      <c r="EP7" s="66"/>
      <c r="EQ7" s="69"/>
    </row>
    <row r="8" spans="1:151" s="1" customFormat="1" ht="9" customHeight="1" x14ac:dyDescent="0.25">
      <c r="A8" s="56"/>
      <c r="B8" s="75"/>
      <c r="C8" s="58"/>
      <c r="D8" s="56"/>
      <c r="E8" s="57"/>
      <c r="F8" s="57"/>
      <c r="G8" s="57"/>
      <c r="H8" s="57"/>
      <c r="I8" s="57"/>
      <c r="J8" s="57"/>
      <c r="K8" s="57"/>
      <c r="L8" s="57"/>
      <c r="M8" s="58"/>
      <c r="N8" s="56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8"/>
      <c r="AJ8" s="56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8"/>
      <c r="BF8" s="56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8"/>
      <c r="CB8" s="56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8"/>
      <c r="CX8" s="56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8"/>
      <c r="DT8" s="56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8"/>
      <c r="EP8" s="66"/>
      <c r="EQ8" s="69"/>
    </row>
    <row r="9" spans="1:151" s="1" customFormat="1" ht="93" customHeight="1" thickBot="1" x14ac:dyDescent="0.3">
      <c r="A9" s="73"/>
      <c r="B9" s="76"/>
      <c r="C9" s="77"/>
      <c r="D9" s="51" t="s">
        <v>3</v>
      </c>
      <c r="E9" s="46" t="s">
        <v>39</v>
      </c>
      <c r="F9" s="47" t="s">
        <v>40</v>
      </c>
      <c r="G9" s="47" t="s">
        <v>40</v>
      </c>
      <c r="H9" s="47" t="s">
        <v>40</v>
      </c>
      <c r="I9" s="47" t="s">
        <v>40</v>
      </c>
      <c r="J9" s="47" t="s">
        <v>40</v>
      </c>
      <c r="K9" s="47" t="s">
        <v>40</v>
      </c>
      <c r="L9" s="47" t="s">
        <v>40</v>
      </c>
      <c r="M9" s="50" t="s">
        <v>43</v>
      </c>
      <c r="N9" s="46" t="s">
        <v>39</v>
      </c>
      <c r="O9" s="47" t="s">
        <v>40</v>
      </c>
      <c r="P9" s="47" t="s">
        <v>44</v>
      </c>
      <c r="Q9" s="47"/>
      <c r="R9" s="47"/>
      <c r="S9" s="47"/>
      <c r="T9" s="47"/>
      <c r="U9" s="47"/>
      <c r="V9" s="47"/>
      <c r="W9" s="47" t="s">
        <v>5</v>
      </c>
      <c r="X9" s="47" t="s">
        <v>45</v>
      </c>
      <c r="Y9" s="46" t="s">
        <v>39</v>
      </c>
      <c r="Z9" s="47"/>
      <c r="AA9" s="47"/>
      <c r="AB9" s="47"/>
      <c r="AC9" s="47"/>
      <c r="AD9" s="47"/>
      <c r="AE9" s="47"/>
      <c r="AF9" s="47"/>
      <c r="AG9" s="47"/>
      <c r="AH9" s="47" t="s">
        <v>5</v>
      </c>
      <c r="AI9" s="47" t="s">
        <v>45</v>
      </c>
      <c r="AJ9" s="46" t="s">
        <v>39</v>
      </c>
      <c r="AK9" s="47"/>
      <c r="AL9" s="47"/>
      <c r="AM9" s="47"/>
      <c r="AN9" s="47"/>
      <c r="AO9" s="47"/>
      <c r="AP9" s="47"/>
      <c r="AQ9" s="47"/>
      <c r="AR9" s="47"/>
      <c r="AS9" s="47" t="s">
        <v>5</v>
      </c>
      <c r="AT9" s="47" t="s">
        <v>45</v>
      </c>
      <c r="AU9" s="46" t="s">
        <v>39</v>
      </c>
      <c r="AV9" s="47"/>
      <c r="AW9" s="47"/>
      <c r="AX9" s="47"/>
      <c r="AY9" s="47"/>
      <c r="AZ9" s="47"/>
      <c r="BA9" s="47"/>
      <c r="BB9" s="47"/>
      <c r="BC9" s="47"/>
      <c r="BD9" s="47" t="s">
        <v>5</v>
      </c>
      <c r="BE9" s="47" t="s">
        <v>45</v>
      </c>
      <c r="BF9" s="46" t="s">
        <v>39</v>
      </c>
      <c r="BG9" s="47"/>
      <c r="BH9" s="47"/>
      <c r="BI9" s="47"/>
      <c r="BJ9" s="47"/>
      <c r="BK9" s="47"/>
      <c r="BL9" s="47"/>
      <c r="BM9" s="47"/>
      <c r="BN9" s="47"/>
      <c r="BO9" s="47" t="s">
        <v>5</v>
      </c>
      <c r="BP9" s="47" t="s">
        <v>45</v>
      </c>
      <c r="BQ9" s="46" t="s">
        <v>39</v>
      </c>
      <c r="BR9" s="47"/>
      <c r="BS9" s="47"/>
      <c r="BT9" s="47"/>
      <c r="BU9" s="47"/>
      <c r="BV9" s="47"/>
      <c r="BW9" s="47"/>
      <c r="BX9" s="47"/>
      <c r="BY9" s="47"/>
      <c r="BZ9" s="47" t="s">
        <v>5</v>
      </c>
      <c r="CA9" s="47" t="s">
        <v>45</v>
      </c>
      <c r="CB9" s="46" t="s">
        <v>39</v>
      </c>
      <c r="CC9" s="47"/>
      <c r="CD9" s="47"/>
      <c r="CE9" s="47"/>
      <c r="CF9" s="47"/>
      <c r="CG9" s="47"/>
      <c r="CH9" s="47"/>
      <c r="CI9" s="47"/>
      <c r="CJ9" s="47"/>
      <c r="CK9" s="47" t="s">
        <v>5</v>
      </c>
      <c r="CL9" s="47" t="s">
        <v>45</v>
      </c>
      <c r="CM9" s="46" t="s">
        <v>39</v>
      </c>
      <c r="CN9" s="47"/>
      <c r="CO9" s="47"/>
      <c r="CP9" s="47"/>
      <c r="CQ9" s="47"/>
      <c r="CR9" s="47"/>
      <c r="CS9" s="47"/>
      <c r="CT9" s="47"/>
      <c r="CU9" s="47"/>
      <c r="CV9" s="47" t="s">
        <v>5</v>
      </c>
      <c r="CW9" s="47" t="s">
        <v>45</v>
      </c>
      <c r="CX9" s="46" t="s">
        <v>39</v>
      </c>
      <c r="CY9" s="47"/>
      <c r="CZ9" s="47"/>
      <c r="DA9" s="47"/>
      <c r="DB9" s="47"/>
      <c r="DC9" s="47"/>
      <c r="DD9" s="47"/>
      <c r="DE9" s="47"/>
      <c r="DF9" s="47"/>
      <c r="DG9" s="47" t="s">
        <v>5</v>
      </c>
      <c r="DH9" s="47" t="s">
        <v>45</v>
      </c>
      <c r="DI9" s="46" t="s">
        <v>39</v>
      </c>
      <c r="DJ9" s="47"/>
      <c r="DK9" s="47"/>
      <c r="DL9" s="47"/>
      <c r="DM9" s="47"/>
      <c r="DN9" s="47"/>
      <c r="DO9" s="47"/>
      <c r="DP9" s="47"/>
      <c r="DQ9" s="47"/>
      <c r="DR9" s="47" t="s">
        <v>5</v>
      </c>
      <c r="DS9" s="47" t="s">
        <v>45</v>
      </c>
      <c r="DT9" s="46" t="s">
        <v>39</v>
      </c>
      <c r="DU9" s="47"/>
      <c r="DV9" s="47"/>
      <c r="DW9" s="47"/>
      <c r="DX9" s="47"/>
      <c r="DY9" s="47"/>
      <c r="DZ9" s="47"/>
      <c r="EA9" s="47"/>
      <c r="EB9" s="47"/>
      <c r="EC9" s="47" t="s">
        <v>5</v>
      </c>
      <c r="ED9" s="47" t="s">
        <v>45</v>
      </c>
      <c r="EE9" s="46" t="s">
        <v>39</v>
      </c>
      <c r="EF9" s="47"/>
      <c r="EG9" s="47"/>
      <c r="EH9" s="47"/>
      <c r="EI9" s="47"/>
      <c r="EJ9" s="47"/>
      <c r="EK9" s="47"/>
      <c r="EL9" s="47"/>
      <c r="EM9" s="47"/>
      <c r="EN9" s="47" t="s">
        <v>5</v>
      </c>
      <c r="EO9" s="47" t="s">
        <v>45</v>
      </c>
      <c r="EP9" s="67"/>
      <c r="EQ9" s="70"/>
    </row>
    <row r="10" spans="1:151" ht="18" customHeight="1" thickBot="1" x14ac:dyDescent="0.3">
      <c r="A10" s="71" t="s">
        <v>26</v>
      </c>
      <c r="B10" s="72"/>
      <c r="C10" s="72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41"/>
      <c r="ER10" s="3"/>
    </row>
    <row r="11" spans="1:151" ht="15.75" customHeight="1" x14ac:dyDescent="0.25">
      <c r="A11" s="17">
        <v>1</v>
      </c>
      <c r="B11" s="4"/>
      <c r="C11" s="42"/>
      <c r="D11" s="11"/>
      <c r="E11" s="14"/>
      <c r="F11" s="15"/>
      <c r="G11" s="15"/>
      <c r="H11" s="15"/>
      <c r="I11" s="15"/>
      <c r="J11" s="15"/>
      <c r="K11" s="15"/>
      <c r="L11" s="15"/>
      <c r="M11" s="16"/>
      <c r="N11" s="14"/>
      <c r="O11" s="15"/>
      <c r="P11" s="15"/>
      <c r="Q11" s="15"/>
      <c r="R11" s="15"/>
      <c r="S11" s="15"/>
      <c r="T11" s="15"/>
      <c r="U11" s="15"/>
      <c r="V11" s="15"/>
      <c r="W11" s="15"/>
      <c r="X11" s="16"/>
      <c r="Y11" s="14"/>
      <c r="Z11" s="15"/>
      <c r="AA11" s="15"/>
      <c r="AB11" s="15"/>
      <c r="AC11" s="15"/>
      <c r="AD11" s="15"/>
      <c r="AE11" s="15"/>
      <c r="AF11" s="15"/>
      <c r="AG11" s="15"/>
      <c r="AH11" s="15"/>
      <c r="AI11" s="16"/>
      <c r="AJ11" s="14"/>
      <c r="AK11" s="15"/>
      <c r="AL11" s="15"/>
      <c r="AM11" s="15"/>
      <c r="AN11" s="15"/>
      <c r="AO11" s="15"/>
      <c r="AP11" s="15"/>
      <c r="AQ11" s="15"/>
      <c r="AR11" s="15"/>
      <c r="AS11" s="15"/>
      <c r="AT11" s="16"/>
      <c r="AU11" s="14"/>
      <c r="AV11" s="15"/>
      <c r="AW11" s="15"/>
      <c r="AX11" s="15"/>
      <c r="AY11" s="15"/>
      <c r="AZ11" s="15"/>
      <c r="BA11" s="15"/>
      <c r="BB11" s="15"/>
      <c r="BC11" s="15"/>
      <c r="BD11" s="15"/>
      <c r="BE11" s="16"/>
      <c r="BF11" s="14"/>
      <c r="BG11" s="15"/>
      <c r="BH11" s="15"/>
      <c r="BI11" s="15"/>
      <c r="BJ11" s="15"/>
      <c r="BK11" s="15"/>
      <c r="BL11" s="15"/>
      <c r="BM11" s="15"/>
      <c r="BN11" s="15"/>
      <c r="BO11" s="15"/>
      <c r="BP11" s="16"/>
      <c r="BQ11" s="14"/>
      <c r="BR11" s="15"/>
      <c r="BS11" s="15"/>
      <c r="BT11" s="15"/>
      <c r="BU11" s="15"/>
      <c r="BV11" s="15"/>
      <c r="BW11" s="15"/>
      <c r="BX11" s="15"/>
      <c r="BY11" s="15"/>
      <c r="BZ11" s="15"/>
      <c r="CA11" s="16"/>
      <c r="CB11" s="14"/>
      <c r="CC11" s="15"/>
      <c r="CD11" s="15"/>
      <c r="CE11" s="15"/>
      <c r="CF11" s="15"/>
      <c r="CG11" s="15"/>
      <c r="CH11" s="15"/>
      <c r="CI11" s="15"/>
      <c r="CJ11" s="15"/>
      <c r="CK11" s="15"/>
      <c r="CL11" s="16"/>
      <c r="CM11" s="14"/>
      <c r="CN11" s="15"/>
      <c r="CO11" s="15"/>
      <c r="CP11" s="15"/>
      <c r="CQ11" s="15"/>
      <c r="CR11" s="15"/>
      <c r="CS11" s="15"/>
      <c r="CT11" s="15"/>
      <c r="CU11" s="15"/>
      <c r="CV11" s="15"/>
      <c r="CW11" s="16"/>
      <c r="CX11" s="14"/>
      <c r="CY11" s="15"/>
      <c r="CZ11" s="15"/>
      <c r="DA11" s="15"/>
      <c r="DB11" s="15"/>
      <c r="DC11" s="15"/>
      <c r="DD11" s="15"/>
      <c r="DE11" s="15"/>
      <c r="DF11" s="15"/>
      <c r="DG11" s="15"/>
      <c r="DH11" s="16"/>
      <c r="DI11" s="14"/>
      <c r="DJ11" s="15"/>
      <c r="DK11" s="15"/>
      <c r="DL11" s="15"/>
      <c r="DM11" s="15"/>
      <c r="DN11" s="15"/>
      <c r="DO11" s="15"/>
      <c r="DP11" s="15"/>
      <c r="DQ11" s="15"/>
      <c r="DR11" s="15"/>
      <c r="DS11" s="16"/>
      <c r="DT11" s="14"/>
      <c r="DU11" s="15"/>
      <c r="DV11" s="15"/>
      <c r="DW11" s="15"/>
      <c r="DX11" s="15"/>
      <c r="DY11" s="15"/>
      <c r="DZ11" s="15"/>
      <c r="EA11" s="15"/>
      <c r="EB11" s="15"/>
      <c r="EC11" s="15"/>
      <c r="ED11" s="16"/>
      <c r="EE11" s="14"/>
      <c r="EF11" s="15"/>
      <c r="EG11" s="15"/>
      <c r="EH11" s="15"/>
      <c r="EI11" s="15"/>
      <c r="EJ11" s="15"/>
      <c r="EK11" s="15"/>
      <c r="EL11" s="15"/>
      <c r="EM11" s="15"/>
      <c r="EN11" s="15"/>
      <c r="EO11" s="16"/>
      <c r="EP11" s="11"/>
      <c r="EQ11" s="23"/>
      <c r="ER11" s="3"/>
    </row>
    <row r="12" spans="1:151" ht="15.75" customHeight="1" x14ac:dyDescent="0.25">
      <c r="A12" s="17">
        <v>2</v>
      </c>
      <c r="B12" s="4"/>
      <c r="C12" s="42"/>
      <c r="D12" s="12"/>
      <c r="E12" s="17"/>
      <c r="F12" s="4"/>
      <c r="G12" s="4"/>
      <c r="H12" s="4"/>
      <c r="I12" s="4"/>
      <c r="J12" s="4"/>
      <c r="K12" s="4"/>
      <c r="L12" s="4"/>
      <c r="M12" s="18"/>
      <c r="N12" s="17"/>
      <c r="O12" s="4"/>
      <c r="P12" s="4"/>
      <c r="Q12" s="4"/>
      <c r="R12" s="4"/>
      <c r="S12" s="4"/>
      <c r="T12" s="4"/>
      <c r="U12" s="4"/>
      <c r="V12" s="4"/>
      <c r="W12" s="4"/>
      <c r="X12" s="18"/>
      <c r="Y12" s="17"/>
      <c r="Z12" s="4"/>
      <c r="AA12" s="4"/>
      <c r="AB12" s="4"/>
      <c r="AC12" s="4"/>
      <c r="AD12" s="4"/>
      <c r="AE12" s="4"/>
      <c r="AF12" s="4"/>
      <c r="AG12" s="4"/>
      <c r="AH12" s="4"/>
      <c r="AI12" s="18"/>
      <c r="AJ12" s="17"/>
      <c r="AK12" s="4"/>
      <c r="AL12" s="4"/>
      <c r="AM12" s="4"/>
      <c r="AN12" s="4"/>
      <c r="AO12" s="4"/>
      <c r="AP12" s="4"/>
      <c r="AQ12" s="4"/>
      <c r="AR12" s="4"/>
      <c r="AS12" s="4"/>
      <c r="AT12" s="18"/>
      <c r="AU12" s="17"/>
      <c r="AV12" s="4"/>
      <c r="AW12" s="4"/>
      <c r="AX12" s="4"/>
      <c r="AY12" s="4"/>
      <c r="AZ12" s="4"/>
      <c r="BA12" s="4"/>
      <c r="BB12" s="4"/>
      <c r="BC12" s="4"/>
      <c r="BD12" s="4"/>
      <c r="BE12" s="18"/>
      <c r="BF12" s="17"/>
      <c r="BG12" s="4"/>
      <c r="BH12" s="4"/>
      <c r="BI12" s="4"/>
      <c r="BJ12" s="4"/>
      <c r="BK12" s="4"/>
      <c r="BL12" s="4"/>
      <c r="BM12" s="4"/>
      <c r="BN12" s="4"/>
      <c r="BO12" s="4"/>
      <c r="BP12" s="18"/>
      <c r="BQ12" s="17"/>
      <c r="BR12" s="4"/>
      <c r="BS12" s="4"/>
      <c r="BT12" s="4"/>
      <c r="BU12" s="4"/>
      <c r="BV12" s="4"/>
      <c r="BW12" s="4"/>
      <c r="BX12" s="4"/>
      <c r="BY12" s="4"/>
      <c r="BZ12" s="4"/>
      <c r="CA12" s="18"/>
      <c r="CB12" s="17"/>
      <c r="CC12" s="4"/>
      <c r="CD12" s="4"/>
      <c r="CE12" s="4"/>
      <c r="CF12" s="4"/>
      <c r="CG12" s="4"/>
      <c r="CH12" s="4"/>
      <c r="CI12" s="4"/>
      <c r="CJ12" s="4"/>
      <c r="CK12" s="4"/>
      <c r="CL12" s="18"/>
      <c r="CM12" s="17"/>
      <c r="CN12" s="4"/>
      <c r="CO12" s="4"/>
      <c r="CP12" s="4"/>
      <c r="CQ12" s="4"/>
      <c r="CR12" s="4"/>
      <c r="CS12" s="4"/>
      <c r="CT12" s="4"/>
      <c r="CU12" s="4"/>
      <c r="CV12" s="4"/>
      <c r="CW12" s="18"/>
      <c r="CX12" s="17"/>
      <c r="CY12" s="4"/>
      <c r="CZ12" s="4"/>
      <c r="DA12" s="4"/>
      <c r="DB12" s="4"/>
      <c r="DC12" s="4"/>
      <c r="DD12" s="4"/>
      <c r="DE12" s="4"/>
      <c r="DF12" s="4"/>
      <c r="DG12" s="4"/>
      <c r="DH12" s="18"/>
      <c r="DI12" s="17"/>
      <c r="DJ12" s="4"/>
      <c r="DK12" s="4"/>
      <c r="DL12" s="4"/>
      <c r="DM12" s="4"/>
      <c r="DN12" s="4"/>
      <c r="DO12" s="4"/>
      <c r="DP12" s="4"/>
      <c r="DQ12" s="4"/>
      <c r="DR12" s="4"/>
      <c r="DS12" s="18"/>
      <c r="DT12" s="17"/>
      <c r="DU12" s="4"/>
      <c r="DV12" s="4"/>
      <c r="DW12" s="4"/>
      <c r="DX12" s="4"/>
      <c r="DY12" s="4"/>
      <c r="DZ12" s="4"/>
      <c r="EA12" s="4"/>
      <c r="EB12" s="4"/>
      <c r="EC12" s="4"/>
      <c r="ED12" s="18"/>
      <c r="EE12" s="17"/>
      <c r="EF12" s="4"/>
      <c r="EG12" s="4"/>
      <c r="EH12" s="4"/>
      <c r="EI12" s="4"/>
      <c r="EJ12" s="4"/>
      <c r="EK12" s="4"/>
      <c r="EL12" s="4"/>
      <c r="EM12" s="4"/>
      <c r="EN12" s="4"/>
      <c r="EO12" s="18"/>
      <c r="EP12" s="12"/>
      <c r="EQ12" s="24"/>
      <c r="ER12" s="3"/>
    </row>
    <row r="13" spans="1:151" ht="15.75" customHeight="1" x14ac:dyDescent="0.25">
      <c r="A13" s="17">
        <v>3</v>
      </c>
      <c r="B13" s="4"/>
      <c r="C13" s="42"/>
      <c r="D13" s="12"/>
      <c r="E13" s="17"/>
      <c r="F13" s="4"/>
      <c r="G13" s="4"/>
      <c r="H13" s="4"/>
      <c r="I13" s="4"/>
      <c r="J13" s="4"/>
      <c r="K13" s="4"/>
      <c r="L13" s="4"/>
      <c r="M13" s="18"/>
      <c r="N13" s="17"/>
      <c r="O13" s="4"/>
      <c r="P13" s="4"/>
      <c r="Q13" s="4"/>
      <c r="R13" s="4"/>
      <c r="S13" s="4"/>
      <c r="T13" s="4"/>
      <c r="U13" s="4"/>
      <c r="V13" s="4"/>
      <c r="W13" s="4"/>
      <c r="X13" s="18"/>
      <c r="Y13" s="17"/>
      <c r="Z13" s="4"/>
      <c r="AA13" s="4"/>
      <c r="AB13" s="4"/>
      <c r="AC13" s="4"/>
      <c r="AD13" s="4"/>
      <c r="AE13" s="4"/>
      <c r="AF13" s="4"/>
      <c r="AG13" s="4"/>
      <c r="AH13" s="4"/>
      <c r="AI13" s="18"/>
      <c r="AJ13" s="17"/>
      <c r="AK13" s="4"/>
      <c r="AL13" s="4"/>
      <c r="AM13" s="4"/>
      <c r="AN13" s="4"/>
      <c r="AO13" s="4"/>
      <c r="AP13" s="4"/>
      <c r="AQ13" s="4"/>
      <c r="AR13" s="4"/>
      <c r="AS13" s="4"/>
      <c r="AT13" s="18"/>
      <c r="AU13" s="17"/>
      <c r="AV13" s="4"/>
      <c r="AW13" s="4"/>
      <c r="AX13" s="4"/>
      <c r="AY13" s="4"/>
      <c r="AZ13" s="4"/>
      <c r="BA13" s="4"/>
      <c r="BB13" s="4"/>
      <c r="BC13" s="4"/>
      <c r="BD13" s="4"/>
      <c r="BE13" s="18"/>
      <c r="BF13" s="17"/>
      <c r="BG13" s="4"/>
      <c r="BH13" s="4"/>
      <c r="BI13" s="4"/>
      <c r="BJ13" s="4"/>
      <c r="BK13" s="4"/>
      <c r="BL13" s="4"/>
      <c r="BM13" s="4"/>
      <c r="BN13" s="4"/>
      <c r="BO13" s="4"/>
      <c r="BP13" s="18"/>
      <c r="BQ13" s="17"/>
      <c r="BR13" s="4"/>
      <c r="BS13" s="4"/>
      <c r="BT13" s="4"/>
      <c r="BU13" s="4"/>
      <c r="BV13" s="4"/>
      <c r="BW13" s="4"/>
      <c r="BX13" s="4"/>
      <c r="BY13" s="4"/>
      <c r="BZ13" s="4"/>
      <c r="CA13" s="18"/>
      <c r="CB13" s="17"/>
      <c r="CC13" s="4"/>
      <c r="CD13" s="4"/>
      <c r="CE13" s="4"/>
      <c r="CF13" s="4"/>
      <c r="CG13" s="4"/>
      <c r="CH13" s="4"/>
      <c r="CI13" s="4"/>
      <c r="CJ13" s="4"/>
      <c r="CK13" s="4"/>
      <c r="CL13" s="18"/>
      <c r="CM13" s="17"/>
      <c r="CN13" s="4"/>
      <c r="CO13" s="4"/>
      <c r="CP13" s="4"/>
      <c r="CQ13" s="4"/>
      <c r="CR13" s="4"/>
      <c r="CS13" s="4"/>
      <c r="CT13" s="4"/>
      <c r="CU13" s="4"/>
      <c r="CV13" s="4"/>
      <c r="CW13" s="18"/>
      <c r="CX13" s="17"/>
      <c r="CY13" s="4"/>
      <c r="CZ13" s="4"/>
      <c r="DA13" s="4"/>
      <c r="DB13" s="4"/>
      <c r="DC13" s="4"/>
      <c r="DD13" s="4"/>
      <c r="DE13" s="4"/>
      <c r="DF13" s="4"/>
      <c r="DG13" s="4"/>
      <c r="DH13" s="18"/>
      <c r="DI13" s="17"/>
      <c r="DJ13" s="4"/>
      <c r="DK13" s="4"/>
      <c r="DL13" s="4"/>
      <c r="DM13" s="4"/>
      <c r="DN13" s="4"/>
      <c r="DO13" s="4"/>
      <c r="DP13" s="4"/>
      <c r="DQ13" s="4"/>
      <c r="DR13" s="4"/>
      <c r="DS13" s="18"/>
      <c r="DT13" s="17"/>
      <c r="DU13" s="4"/>
      <c r="DV13" s="4"/>
      <c r="DW13" s="4"/>
      <c r="DX13" s="4"/>
      <c r="DY13" s="4"/>
      <c r="DZ13" s="4"/>
      <c r="EA13" s="4"/>
      <c r="EB13" s="4"/>
      <c r="EC13" s="4"/>
      <c r="ED13" s="18"/>
      <c r="EE13" s="17"/>
      <c r="EF13" s="4"/>
      <c r="EG13" s="4"/>
      <c r="EH13" s="4"/>
      <c r="EI13" s="4"/>
      <c r="EJ13" s="4"/>
      <c r="EK13" s="4"/>
      <c r="EL13" s="4"/>
      <c r="EM13" s="4"/>
      <c r="EN13" s="4"/>
      <c r="EO13" s="18"/>
      <c r="EP13" s="12"/>
      <c r="EQ13" s="24"/>
      <c r="ER13" s="3"/>
    </row>
    <row r="14" spans="1:151" ht="15.75" customHeight="1" x14ac:dyDescent="0.25">
      <c r="A14" s="17">
        <v>4</v>
      </c>
      <c r="B14" s="4"/>
      <c r="C14" s="42"/>
      <c r="D14" s="12"/>
      <c r="E14" s="17"/>
      <c r="F14" s="4"/>
      <c r="G14" s="4"/>
      <c r="H14" s="4"/>
      <c r="I14" s="4"/>
      <c r="J14" s="4"/>
      <c r="K14" s="4"/>
      <c r="L14" s="4"/>
      <c r="M14" s="18"/>
      <c r="N14" s="17"/>
      <c r="O14" s="4"/>
      <c r="P14" s="4"/>
      <c r="Q14" s="4"/>
      <c r="R14" s="4"/>
      <c r="S14" s="4"/>
      <c r="T14" s="4"/>
      <c r="U14" s="4"/>
      <c r="V14" s="4"/>
      <c r="W14" s="4"/>
      <c r="X14" s="18"/>
      <c r="Y14" s="17"/>
      <c r="Z14" s="4"/>
      <c r="AA14" s="4"/>
      <c r="AB14" s="4"/>
      <c r="AC14" s="4"/>
      <c r="AD14" s="4"/>
      <c r="AE14" s="4"/>
      <c r="AF14" s="4"/>
      <c r="AG14" s="4"/>
      <c r="AH14" s="4"/>
      <c r="AI14" s="18"/>
      <c r="AJ14" s="17"/>
      <c r="AK14" s="4"/>
      <c r="AL14" s="4"/>
      <c r="AM14" s="4"/>
      <c r="AN14" s="4"/>
      <c r="AO14" s="4"/>
      <c r="AP14" s="4"/>
      <c r="AQ14" s="4"/>
      <c r="AR14" s="4"/>
      <c r="AS14" s="4"/>
      <c r="AT14" s="18"/>
      <c r="AU14" s="17"/>
      <c r="AV14" s="4"/>
      <c r="AW14" s="4"/>
      <c r="AX14" s="4"/>
      <c r="AY14" s="4"/>
      <c r="AZ14" s="4"/>
      <c r="BA14" s="4"/>
      <c r="BB14" s="4"/>
      <c r="BC14" s="4"/>
      <c r="BD14" s="4"/>
      <c r="BE14" s="18"/>
      <c r="BF14" s="17"/>
      <c r="BG14" s="4"/>
      <c r="BH14" s="4"/>
      <c r="BI14" s="4"/>
      <c r="BJ14" s="4"/>
      <c r="BK14" s="4"/>
      <c r="BL14" s="4"/>
      <c r="BM14" s="4"/>
      <c r="BN14" s="4"/>
      <c r="BO14" s="4"/>
      <c r="BP14" s="18"/>
      <c r="BQ14" s="17"/>
      <c r="BR14" s="4"/>
      <c r="BS14" s="4"/>
      <c r="BT14" s="4"/>
      <c r="BU14" s="4"/>
      <c r="BV14" s="4"/>
      <c r="BW14" s="4"/>
      <c r="BX14" s="4"/>
      <c r="BY14" s="4"/>
      <c r="BZ14" s="4"/>
      <c r="CA14" s="18"/>
      <c r="CB14" s="17"/>
      <c r="CC14" s="4"/>
      <c r="CD14" s="4"/>
      <c r="CE14" s="4"/>
      <c r="CF14" s="4"/>
      <c r="CG14" s="4"/>
      <c r="CH14" s="4"/>
      <c r="CI14" s="4"/>
      <c r="CJ14" s="4"/>
      <c r="CK14" s="4"/>
      <c r="CL14" s="18"/>
      <c r="CM14" s="17"/>
      <c r="CN14" s="4"/>
      <c r="CO14" s="4"/>
      <c r="CP14" s="4"/>
      <c r="CQ14" s="4"/>
      <c r="CR14" s="4"/>
      <c r="CS14" s="4"/>
      <c r="CT14" s="4"/>
      <c r="CU14" s="4"/>
      <c r="CV14" s="4"/>
      <c r="CW14" s="18"/>
      <c r="CX14" s="17"/>
      <c r="CY14" s="4"/>
      <c r="CZ14" s="4"/>
      <c r="DA14" s="4"/>
      <c r="DB14" s="4"/>
      <c r="DC14" s="4"/>
      <c r="DD14" s="4"/>
      <c r="DE14" s="4"/>
      <c r="DF14" s="4"/>
      <c r="DG14" s="4"/>
      <c r="DH14" s="18"/>
      <c r="DI14" s="17"/>
      <c r="DJ14" s="4"/>
      <c r="DK14" s="4"/>
      <c r="DL14" s="4"/>
      <c r="DM14" s="4"/>
      <c r="DN14" s="4"/>
      <c r="DO14" s="4"/>
      <c r="DP14" s="4"/>
      <c r="DQ14" s="4"/>
      <c r="DR14" s="4"/>
      <c r="DS14" s="18"/>
      <c r="DT14" s="17"/>
      <c r="DU14" s="4"/>
      <c r="DV14" s="4"/>
      <c r="DW14" s="4"/>
      <c r="DX14" s="4"/>
      <c r="DY14" s="4"/>
      <c r="DZ14" s="4"/>
      <c r="EA14" s="4"/>
      <c r="EB14" s="4"/>
      <c r="EC14" s="4"/>
      <c r="ED14" s="18"/>
      <c r="EE14" s="17"/>
      <c r="EF14" s="4"/>
      <c r="EG14" s="4"/>
      <c r="EH14" s="4"/>
      <c r="EI14" s="4"/>
      <c r="EJ14" s="4"/>
      <c r="EK14" s="4"/>
      <c r="EL14" s="4"/>
      <c r="EM14" s="4"/>
      <c r="EN14" s="4"/>
      <c r="EO14" s="18"/>
      <c r="EP14" s="12"/>
      <c r="EQ14" s="24"/>
    </row>
    <row r="15" spans="1:151" ht="15.75" customHeight="1" thickBot="1" x14ac:dyDescent="0.3">
      <c r="A15" s="17">
        <v>5</v>
      </c>
      <c r="B15" s="4"/>
      <c r="C15" s="42"/>
      <c r="D15" s="13"/>
      <c r="E15" s="19"/>
      <c r="F15" s="20"/>
      <c r="G15" s="20"/>
      <c r="H15" s="20"/>
      <c r="I15" s="20"/>
      <c r="J15" s="20"/>
      <c r="K15" s="20"/>
      <c r="L15" s="20"/>
      <c r="M15" s="21"/>
      <c r="N15" s="19"/>
      <c r="O15" s="20"/>
      <c r="P15" s="20"/>
      <c r="Q15" s="20"/>
      <c r="R15" s="20"/>
      <c r="S15" s="20"/>
      <c r="T15" s="20"/>
      <c r="U15" s="20"/>
      <c r="V15" s="20"/>
      <c r="W15" s="20"/>
      <c r="X15" s="21"/>
      <c r="Y15" s="19"/>
      <c r="Z15" s="20"/>
      <c r="AA15" s="20"/>
      <c r="AB15" s="20"/>
      <c r="AC15" s="20"/>
      <c r="AD15" s="20"/>
      <c r="AE15" s="20"/>
      <c r="AF15" s="20"/>
      <c r="AG15" s="20"/>
      <c r="AH15" s="20"/>
      <c r="AI15" s="21"/>
      <c r="AJ15" s="19"/>
      <c r="AK15" s="20"/>
      <c r="AL15" s="20"/>
      <c r="AM15" s="20"/>
      <c r="AN15" s="20"/>
      <c r="AO15" s="20"/>
      <c r="AP15" s="20"/>
      <c r="AQ15" s="20"/>
      <c r="AR15" s="20"/>
      <c r="AS15" s="20"/>
      <c r="AT15" s="21"/>
      <c r="AU15" s="19"/>
      <c r="AV15" s="20"/>
      <c r="AW15" s="20"/>
      <c r="AX15" s="20"/>
      <c r="AY15" s="20"/>
      <c r="AZ15" s="20"/>
      <c r="BA15" s="20"/>
      <c r="BB15" s="20"/>
      <c r="BC15" s="20"/>
      <c r="BD15" s="20"/>
      <c r="BE15" s="21"/>
      <c r="BF15" s="19"/>
      <c r="BG15" s="20"/>
      <c r="BH15" s="20"/>
      <c r="BI15" s="20"/>
      <c r="BJ15" s="20"/>
      <c r="BK15" s="20"/>
      <c r="BL15" s="20"/>
      <c r="BM15" s="20"/>
      <c r="BN15" s="20"/>
      <c r="BO15" s="20"/>
      <c r="BP15" s="21"/>
      <c r="BQ15" s="19"/>
      <c r="BR15" s="20"/>
      <c r="BS15" s="20"/>
      <c r="BT15" s="20"/>
      <c r="BU15" s="20"/>
      <c r="BV15" s="20"/>
      <c r="BW15" s="20"/>
      <c r="BX15" s="20"/>
      <c r="BY15" s="20"/>
      <c r="BZ15" s="20"/>
      <c r="CA15" s="21"/>
      <c r="CB15" s="19"/>
      <c r="CC15" s="20"/>
      <c r="CD15" s="20"/>
      <c r="CE15" s="20"/>
      <c r="CF15" s="20"/>
      <c r="CG15" s="20"/>
      <c r="CH15" s="20"/>
      <c r="CI15" s="20"/>
      <c r="CJ15" s="20"/>
      <c r="CK15" s="20"/>
      <c r="CL15" s="21"/>
      <c r="CM15" s="19"/>
      <c r="CN15" s="20"/>
      <c r="CO15" s="20"/>
      <c r="CP15" s="20"/>
      <c r="CQ15" s="20"/>
      <c r="CR15" s="20"/>
      <c r="CS15" s="20"/>
      <c r="CT15" s="20"/>
      <c r="CU15" s="20"/>
      <c r="CV15" s="20"/>
      <c r="CW15" s="21"/>
      <c r="CX15" s="19"/>
      <c r="CY15" s="20"/>
      <c r="CZ15" s="20"/>
      <c r="DA15" s="20"/>
      <c r="DB15" s="20"/>
      <c r="DC15" s="20"/>
      <c r="DD15" s="20"/>
      <c r="DE15" s="20"/>
      <c r="DF15" s="20"/>
      <c r="DG15" s="20"/>
      <c r="DH15" s="21"/>
      <c r="DI15" s="19"/>
      <c r="DJ15" s="20"/>
      <c r="DK15" s="20"/>
      <c r="DL15" s="20"/>
      <c r="DM15" s="20"/>
      <c r="DN15" s="20"/>
      <c r="DO15" s="20"/>
      <c r="DP15" s="20"/>
      <c r="DQ15" s="20"/>
      <c r="DR15" s="20"/>
      <c r="DS15" s="21"/>
      <c r="DT15" s="19"/>
      <c r="DU15" s="20"/>
      <c r="DV15" s="20"/>
      <c r="DW15" s="20"/>
      <c r="DX15" s="20"/>
      <c r="DY15" s="20"/>
      <c r="DZ15" s="20"/>
      <c r="EA15" s="20"/>
      <c r="EB15" s="20"/>
      <c r="EC15" s="20"/>
      <c r="ED15" s="21"/>
      <c r="EE15" s="19"/>
      <c r="EF15" s="20"/>
      <c r="EG15" s="20"/>
      <c r="EH15" s="20"/>
      <c r="EI15" s="20"/>
      <c r="EJ15" s="20"/>
      <c r="EK15" s="20"/>
      <c r="EL15" s="20"/>
      <c r="EM15" s="20"/>
      <c r="EN15" s="20"/>
      <c r="EO15" s="21"/>
      <c r="EP15" s="13"/>
      <c r="EQ15" s="25"/>
      <c r="ER15" s="3"/>
    </row>
    <row r="16" spans="1:151" ht="15.75" customHeight="1" thickBot="1" x14ac:dyDescent="0.3">
      <c r="A16" s="63" t="s">
        <v>29</v>
      </c>
      <c r="B16" s="64"/>
      <c r="C16" s="64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43"/>
      <c r="ER16" s="3"/>
    </row>
    <row r="17" spans="1:148" ht="15.75" customHeight="1" x14ac:dyDescent="0.25">
      <c r="A17" s="17">
        <v>6</v>
      </c>
      <c r="B17" s="4"/>
      <c r="C17" s="42"/>
      <c r="D17" s="11"/>
      <c r="E17" s="14"/>
      <c r="F17" s="15"/>
      <c r="G17" s="15"/>
      <c r="H17" s="15"/>
      <c r="I17" s="15"/>
      <c r="J17" s="15"/>
      <c r="K17" s="15"/>
      <c r="L17" s="15"/>
      <c r="M17" s="16"/>
      <c r="N17" s="14"/>
      <c r="O17" s="15"/>
      <c r="P17" s="15"/>
      <c r="Q17" s="15"/>
      <c r="R17" s="15"/>
      <c r="S17" s="15"/>
      <c r="T17" s="15"/>
      <c r="U17" s="15"/>
      <c r="V17" s="15"/>
      <c r="W17" s="15"/>
      <c r="X17" s="16"/>
      <c r="Y17" s="14"/>
      <c r="Z17" s="15"/>
      <c r="AA17" s="15"/>
      <c r="AB17" s="15"/>
      <c r="AC17" s="15"/>
      <c r="AD17" s="15"/>
      <c r="AE17" s="15"/>
      <c r="AF17" s="15"/>
      <c r="AG17" s="15"/>
      <c r="AH17" s="15"/>
      <c r="AI17" s="16"/>
      <c r="AJ17" s="14"/>
      <c r="AK17" s="15"/>
      <c r="AL17" s="15"/>
      <c r="AM17" s="15"/>
      <c r="AN17" s="15"/>
      <c r="AO17" s="15"/>
      <c r="AP17" s="15"/>
      <c r="AQ17" s="15"/>
      <c r="AR17" s="15"/>
      <c r="AS17" s="15"/>
      <c r="AT17" s="16"/>
      <c r="AU17" s="14"/>
      <c r="AV17" s="15"/>
      <c r="AW17" s="15"/>
      <c r="AX17" s="15"/>
      <c r="AY17" s="15"/>
      <c r="AZ17" s="15"/>
      <c r="BA17" s="15"/>
      <c r="BB17" s="15"/>
      <c r="BC17" s="15"/>
      <c r="BD17" s="15"/>
      <c r="BE17" s="16"/>
      <c r="BF17" s="14"/>
      <c r="BG17" s="15"/>
      <c r="BH17" s="15"/>
      <c r="BI17" s="15"/>
      <c r="BJ17" s="15"/>
      <c r="BK17" s="15"/>
      <c r="BL17" s="15"/>
      <c r="BM17" s="15"/>
      <c r="BN17" s="15"/>
      <c r="BO17" s="15"/>
      <c r="BP17" s="16"/>
      <c r="BQ17" s="14"/>
      <c r="BR17" s="15"/>
      <c r="BS17" s="15"/>
      <c r="BT17" s="15"/>
      <c r="BU17" s="15"/>
      <c r="BV17" s="15"/>
      <c r="BW17" s="15"/>
      <c r="BX17" s="15"/>
      <c r="BY17" s="15"/>
      <c r="BZ17" s="15"/>
      <c r="CA17" s="16"/>
      <c r="CB17" s="14"/>
      <c r="CC17" s="15"/>
      <c r="CD17" s="15"/>
      <c r="CE17" s="15"/>
      <c r="CF17" s="15"/>
      <c r="CG17" s="15"/>
      <c r="CH17" s="15"/>
      <c r="CI17" s="15"/>
      <c r="CJ17" s="15"/>
      <c r="CK17" s="15"/>
      <c r="CL17" s="16"/>
      <c r="CM17" s="14"/>
      <c r="CN17" s="15"/>
      <c r="CO17" s="15"/>
      <c r="CP17" s="15"/>
      <c r="CQ17" s="15"/>
      <c r="CR17" s="15"/>
      <c r="CS17" s="15"/>
      <c r="CT17" s="15"/>
      <c r="CU17" s="15"/>
      <c r="CV17" s="15"/>
      <c r="CW17" s="16"/>
      <c r="CX17" s="14"/>
      <c r="CY17" s="15"/>
      <c r="CZ17" s="15"/>
      <c r="DA17" s="15"/>
      <c r="DB17" s="15"/>
      <c r="DC17" s="15"/>
      <c r="DD17" s="15"/>
      <c r="DE17" s="15"/>
      <c r="DF17" s="15"/>
      <c r="DG17" s="15"/>
      <c r="DH17" s="16"/>
      <c r="DI17" s="14"/>
      <c r="DJ17" s="15"/>
      <c r="DK17" s="15"/>
      <c r="DL17" s="15"/>
      <c r="DM17" s="15"/>
      <c r="DN17" s="15"/>
      <c r="DO17" s="15"/>
      <c r="DP17" s="15"/>
      <c r="DQ17" s="15"/>
      <c r="DR17" s="15"/>
      <c r="DS17" s="16"/>
      <c r="DT17" s="14"/>
      <c r="DU17" s="15"/>
      <c r="DV17" s="15"/>
      <c r="DW17" s="15"/>
      <c r="DX17" s="15"/>
      <c r="DY17" s="15"/>
      <c r="DZ17" s="15"/>
      <c r="EA17" s="15"/>
      <c r="EB17" s="15"/>
      <c r="EC17" s="15"/>
      <c r="ED17" s="16"/>
      <c r="EE17" s="14"/>
      <c r="EF17" s="15"/>
      <c r="EG17" s="15"/>
      <c r="EH17" s="15"/>
      <c r="EI17" s="15"/>
      <c r="EJ17" s="15"/>
      <c r="EK17" s="15"/>
      <c r="EL17" s="15"/>
      <c r="EM17" s="15"/>
      <c r="EN17" s="15"/>
      <c r="EO17" s="16"/>
      <c r="EP17" s="11"/>
      <c r="EQ17" s="23"/>
    </row>
    <row r="18" spans="1:148" ht="15.75" customHeight="1" x14ac:dyDescent="0.25">
      <c r="A18" s="17">
        <v>7</v>
      </c>
      <c r="B18" s="4"/>
      <c r="C18" s="42"/>
      <c r="D18" s="12"/>
      <c r="E18" s="17"/>
      <c r="F18" s="4"/>
      <c r="G18" s="4"/>
      <c r="H18" s="4"/>
      <c r="I18" s="4"/>
      <c r="J18" s="4"/>
      <c r="K18" s="4"/>
      <c r="L18" s="4"/>
      <c r="M18" s="18"/>
      <c r="N18" s="17"/>
      <c r="O18" s="4"/>
      <c r="P18" s="4"/>
      <c r="Q18" s="4"/>
      <c r="R18" s="4"/>
      <c r="S18" s="4"/>
      <c r="T18" s="4"/>
      <c r="U18" s="4"/>
      <c r="V18" s="4"/>
      <c r="W18" s="4"/>
      <c r="X18" s="18"/>
      <c r="Y18" s="17"/>
      <c r="Z18" s="4"/>
      <c r="AA18" s="4"/>
      <c r="AB18" s="4"/>
      <c r="AC18" s="4"/>
      <c r="AD18" s="4"/>
      <c r="AE18" s="4"/>
      <c r="AF18" s="4"/>
      <c r="AG18" s="4"/>
      <c r="AH18" s="4"/>
      <c r="AI18" s="18"/>
      <c r="AJ18" s="17"/>
      <c r="AK18" s="4"/>
      <c r="AL18" s="4"/>
      <c r="AM18" s="4"/>
      <c r="AN18" s="4"/>
      <c r="AO18" s="4"/>
      <c r="AP18" s="4"/>
      <c r="AQ18" s="4"/>
      <c r="AR18" s="4"/>
      <c r="AS18" s="4"/>
      <c r="AT18" s="18"/>
      <c r="AU18" s="17"/>
      <c r="AV18" s="4"/>
      <c r="AW18" s="4"/>
      <c r="AX18" s="4"/>
      <c r="AY18" s="4"/>
      <c r="AZ18" s="4"/>
      <c r="BA18" s="4"/>
      <c r="BB18" s="4"/>
      <c r="BC18" s="4"/>
      <c r="BD18" s="4"/>
      <c r="BE18" s="18"/>
      <c r="BF18" s="17"/>
      <c r="BG18" s="4"/>
      <c r="BH18" s="4"/>
      <c r="BI18" s="4"/>
      <c r="BJ18" s="4"/>
      <c r="BK18" s="4"/>
      <c r="BL18" s="4"/>
      <c r="BM18" s="4"/>
      <c r="BN18" s="4"/>
      <c r="BO18" s="4"/>
      <c r="BP18" s="18"/>
      <c r="BQ18" s="17"/>
      <c r="BR18" s="4"/>
      <c r="BS18" s="4"/>
      <c r="BT18" s="4"/>
      <c r="BU18" s="4"/>
      <c r="BV18" s="4"/>
      <c r="BW18" s="4"/>
      <c r="BX18" s="4"/>
      <c r="BY18" s="4"/>
      <c r="BZ18" s="4"/>
      <c r="CA18" s="18"/>
      <c r="CB18" s="17"/>
      <c r="CC18" s="4"/>
      <c r="CD18" s="4"/>
      <c r="CE18" s="4"/>
      <c r="CF18" s="4"/>
      <c r="CG18" s="4"/>
      <c r="CH18" s="4"/>
      <c r="CI18" s="4"/>
      <c r="CJ18" s="4"/>
      <c r="CK18" s="4"/>
      <c r="CL18" s="18"/>
      <c r="CM18" s="17"/>
      <c r="CN18" s="4"/>
      <c r="CO18" s="4"/>
      <c r="CP18" s="4"/>
      <c r="CQ18" s="4"/>
      <c r="CR18" s="4"/>
      <c r="CS18" s="4"/>
      <c r="CT18" s="4"/>
      <c r="CU18" s="4"/>
      <c r="CV18" s="4"/>
      <c r="CW18" s="18"/>
      <c r="CX18" s="17"/>
      <c r="CY18" s="4"/>
      <c r="CZ18" s="4"/>
      <c r="DA18" s="4"/>
      <c r="DB18" s="4"/>
      <c r="DC18" s="4"/>
      <c r="DD18" s="4"/>
      <c r="DE18" s="4"/>
      <c r="DF18" s="4"/>
      <c r="DG18" s="4"/>
      <c r="DH18" s="18"/>
      <c r="DI18" s="17"/>
      <c r="DJ18" s="4"/>
      <c r="DK18" s="4"/>
      <c r="DL18" s="4"/>
      <c r="DM18" s="4"/>
      <c r="DN18" s="4"/>
      <c r="DO18" s="4"/>
      <c r="DP18" s="4"/>
      <c r="DQ18" s="4"/>
      <c r="DR18" s="4"/>
      <c r="DS18" s="18"/>
      <c r="DT18" s="17"/>
      <c r="DU18" s="4"/>
      <c r="DV18" s="4"/>
      <c r="DW18" s="4"/>
      <c r="DX18" s="4"/>
      <c r="DY18" s="4"/>
      <c r="DZ18" s="4"/>
      <c r="EA18" s="4"/>
      <c r="EB18" s="4"/>
      <c r="EC18" s="4"/>
      <c r="ED18" s="18"/>
      <c r="EE18" s="17"/>
      <c r="EF18" s="4"/>
      <c r="EG18" s="4"/>
      <c r="EH18" s="4"/>
      <c r="EI18" s="4"/>
      <c r="EJ18" s="4"/>
      <c r="EK18" s="4"/>
      <c r="EL18" s="4"/>
      <c r="EM18" s="4"/>
      <c r="EN18" s="4"/>
      <c r="EO18" s="18"/>
      <c r="EP18" s="12"/>
      <c r="EQ18" s="24"/>
    </row>
    <row r="19" spans="1:148" ht="15.75" customHeight="1" x14ac:dyDescent="0.25">
      <c r="A19" s="17">
        <v>8</v>
      </c>
      <c r="B19" s="4"/>
      <c r="C19" s="42"/>
      <c r="D19" s="12"/>
      <c r="E19" s="17"/>
      <c r="F19" s="4"/>
      <c r="G19" s="4"/>
      <c r="H19" s="4"/>
      <c r="I19" s="4"/>
      <c r="J19" s="4"/>
      <c r="K19" s="4"/>
      <c r="L19" s="4"/>
      <c r="M19" s="18"/>
      <c r="N19" s="17"/>
      <c r="O19" s="4"/>
      <c r="P19" s="4"/>
      <c r="Q19" s="4"/>
      <c r="R19" s="4"/>
      <c r="S19" s="4"/>
      <c r="T19" s="4"/>
      <c r="U19" s="4"/>
      <c r="V19" s="4"/>
      <c r="W19" s="4"/>
      <c r="X19" s="18"/>
      <c r="Y19" s="17"/>
      <c r="Z19" s="4"/>
      <c r="AA19" s="4"/>
      <c r="AB19" s="4"/>
      <c r="AC19" s="4"/>
      <c r="AD19" s="4"/>
      <c r="AE19" s="4"/>
      <c r="AF19" s="4"/>
      <c r="AG19" s="4"/>
      <c r="AH19" s="4"/>
      <c r="AI19" s="18"/>
      <c r="AJ19" s="17"/>
      <c r="AK19" s="4"/>
      <c r="AL19" s="4"/>
      <c r="AM19" s="4"/>
      <c r="AN19" s="4"/>
      <c r="AO19" s="4"/>
      <c r="AP19" s="4"/>
      <c r="AQ19" s="4"/>
      <c r="AR19" s="4"/>
      <c r="AS19" s="4"/>
      <c r="AT19" s="18"/>
      <c r="AU19" s="17"/>
      <c r="AV19" s="4"/>
      <c r="AW19" s="4"/>
      <c r="AX19" s="4"/>
      <c r="AY19" s="4"/>
      <c r="AZ19" s="4"/>
      <c r="BA19" s="4"/>
      <c r="BB19" s="4"/>
      <c r="BC19" s="4"/>
      <c r="BD19" s="4"/>
      <c r="BE19" s="18"/>
      <c r="BF19" s="17"/>
      <c r="BG19" s="4"/>
      <c r="BH19" s="4"/>
      <c r="BI19" s="4"/>
      <c r="BJ19" s="4"/>
      <c r="BK19" s="4"/>
      <c r="BL19" s="4"/>
      <c r="BM19" s="4"/>
      <c r="BN19" s="4"/>
      <c r="BO19" s="4"/>
      <c r="BP19" s="18"/>
      <c r="BQ19" s="17"/>
      <c r="BR19" s="4"/>
      <c r="BS19" s="4"/>
      <c r="BT19" s="4"/>
      <c r="BU19" s="4"/>
      <c r="BV19" s="4"/>
      <c r="BW19" s="4"/>
      <c r="BX19" s="4"/>
      <c r="BY19" s="4"/>
      <c r="BZ19" s="4"/>
      <c r="CA19" s="18"/>
      <c r="CB19" s="17"/>
      <c r="CC19" s="4"/>
      <c r="CD19" s="4"/>
      <c r="CE19" s="4"/>
      <c r="CF19" s="4"/>
      <c r="CG19" s="4"/>
      <c r="CH19" s="4"/>
      <c r="CI19" s="4"/>
      <c r="CJ19" s="4"/>
      <c r="CK19" s="4"/>
      <c r="CL19" s="18"/>
      <c r="CM19" s="17"/>
      <c r="CN19" s="4"/>
      <c r="CO19" s="4"/>
      <c r="CP19" s="4"/>
      <c r="CQ19" s="4"/>
      <c r="CR19" s="4"/>
      <c r="CS19" s="4"/>
      <c r="CT19" s="4"/>
      <c r="CU19" s="4"/>
      <c r="CV19" s="4"/>
      <c r="CW19" s="18"/>
      <c r="CX19" s="17"/>
      <c r="CY19" s="4"/>
      <c r="CZ19" s="4"/>
      <c r="DA19" s="4"/>
      <c r="DB19" s="4"/>
      <c r="DC19" s="4"/>
      <c r="DD19" s="4"/>
      <c r="DE19" s="4"/>
      <c r="DF19" s="4"/>
      <c r="DG19" s="4"/>
      <c r="DH19" s="18"/>
      <c r="DI19" s="17"/>
      <c r="DJ19" s="4"/>
      <c r="DK19" s="4"/>
      <c r="DL19" s="4"/>
      <c r="DM19" s="4"/>
      <c r="DN19" s="4"/>
      <c r="DO19" s="4"/>
      <c r="DP19" s="4"/>
      <c r="DQ19" s="4"/>
      <c r="DR19" s="4"/>
      <c r="DS19" s="18"/>
      <c r="DT19" s="17"/>
      <c r="DU19" s="4"/>
      <c r="DV19" s="4"/>
      <c r="DW19" s="4"/>
      <c r="DX19" s="4"/>
      <c r="DY19" s="4"/>
      <c r="DZ19" s="4"/>
      <c r="EA19" s="4"/>
      <c r="EB19" s="4"/>
      <c r="EC19" s="4"/>
      <c r="ED19" s="18"/>
      <c r="EE19" s="17"/>
      <c r="EF19" s="4"/>
      <c r="EG19" s="4"/>
      <c r="EH19" s="4"/>
      <c r="EI19" s="4"/>
      <c r="EJ19" s="4"/>
      <c r="EK19" s="4"/>
      <c r="EL19" s="4"/>
      <c r="EM19" s="4"/>
      <c r="EN19" s="4"/>
      <c r="EO19" s="18"/>
      <c r="EP19" s="12"/>
      <c r="EQ19" s="24"/>
    </row>
    <row r="20" spans="1:148" ht="15.75" customHeight="1" x14ac:dyDescent="0.25">
      <c r="A20" s="17">
        <v>9</v>
      </c>
      <c r="B20" s="4"/>
      <c r="C20" s="42"/>
      <c r="D20" s="12"/>
      <c r="E20" s="17"/>
      <c r="F20" s="4"/>
      <c r="G20" s="4"/>
      <c r="H20" s="4"/>
      <c r="I20" s="4"/>
      <c r="J20" s="4"/>
      <c r="K20" s="4"/>
      <c r="L20" s="4"/>
      <c r="M20" s="18"/>
      <c r="N20" s="17"/>
      <c r="O20" s="4"/>
      <c r="P20" s="4"/>
      <c r="Q20" s="4"/>
      <c r="R20" s="4"/>
      <c r="S20" s="4"/>
      <c r="T20" s="4"/>
      <c r="U20" s="4"/>
      <c r="V20" s="4"/>
      <c r="W20" s="4"/>
      <c r="X20" s="18"/>
      <c r="Y20" s="17"/>
      <c r="Z20" s="4"/>
      <c r="AA20" s="4"/>
      <c r="AB20" s="4"/>
      <c r="AC20" s="4"/>
      <c r="AD20" s="4"/>
      <c r="AE20" s="4"/>
      <c r="AF20" s="4"/>
      <c r="AG20" s="4"/>
      <c r="AH20" s="4"/>
      <c r="AI20" s="18"/>
      <c r="AJ20" s="17"/>
      <c r="AK20" s="4"/>
      <c r="AL20" s="4"/>
      <c r="AM20" s="4"/>
      <c r="AN20" s="4"/>
      <c r="AO20" s="4"/>
      <c r="AP20" s="4"/>
      <c r="AQ20" s="4"/>
      <c r="AR20" s="4"/>
      <c r="AS20" s="4"/>
      <c r="AT20" s="18"/>
      <c r="AU20" s="17"/>
      <c r="AV20" s="4"/>
      <c r="AW20" s="4"/>
      <c r="AX20" s="4"/>
      <c r="AY20" s="4"/>
      <c r="AZ20" s="4"/>
      <c r="BA20" s="4"/>
      <c r="BB20" s="4"/>
      <c r="BC20" s="4"/>
      <c r="BD20" s="4"/>
      <c r="BE20" s="18"/>
      <c r="BF20" s="17"/>
      <c r="BG20" s="4"/>
      <c r="BH20" s="4"/>
      <c r="BI20" s="4"/>
      <c r="BJ20" s="4"/>
      <c r="BK20" s="4"/>
      <c r="BL20" s="4"/>
      <c r="BM20" s="4"/>
      <c r="BN20" s="4"/>
      <c r="BO20" s="4"/>
      <c r="BP20" s="18"/>
      <c r="BQ20" s="17"/>
      <c r="BR20" s="4"/>
      <c r="BS20" s="4"/>
      <c r="BT20" s="4"/>
      <c r="BU20" s="4"/>
      <c r="BV20" s="4"/>
      <c r="BW20" s="4"/>
      <c r="BX20" s="4"/>
      <c r="BY20" s="4"/>
      <c r="BZ20" s="4"/>
      <c r="CA20" s="18"/>
      <c r="CB20" s="17"/>
      <c r="CC20" s="4"/>
      <c r="CD20" s="4"/>
      <c r="CE20" s="4"/>
      <c r="CF20" s="4"/>
      <c r="CG20" s="4"/>
      <c r="CH20" s="4"/>
      <c r="CI20" s="4"/>
      <c r="CJ20" s="4"/>
      <c r="CK20" s="4"/>
      <c r="CL20" s="18"/>
      <c r="CM20" s="17"/>
      <c r="CN20" s="4"/>
      <c r="CO20" s="4"/>
      <c r="CP20" s="4"/>
      <c r="CQ20" s="4"/>
      <c r="CR20" s="4"/>
      <c r="CS20" s="4"/>
      <c r="CT20" s="4"/>
      <c r="CU20" s="4"/>
      <c r="CV20" s="4"/>
      <c r="CW20" s="18"/>
      <c r="CX20" s="17"/>
      <c r="CY20" s="4"/>
      <c r="CZ20" s="4"/>
      <c r="DA20" s="4"/>
      <c r="DB20" s="4"/>
      <c r="DC20" s="4"/>
      <c r="DD20" s="4"/>
      <c r="DE20" s="4"/>
      <c r="DF20" s="4"/>
      <c r="DG20" s="4"/>
      <c r="DH20" s="18"/>
      <c r="DI20" s="17"/>
      <c r="DJ20" s="4"/>
      <c r="DK20" s="4"/>
      <c r="DL20" s="4"/>
      <c r="DM20" s="4"/>
      <c r="DN20" s="4"/>
      <c r="DO20" s="4"/>
      <c r="DP20" s="4"/>
      <c r="DQ20" s="4"/>
      <c r="DR20" s="4"/>
      <c r="DS20" s="18"/>
      <c r="DT20" s="17"/>
      <c r="DU20" s="4"/>
      <c r="DV20" s="4"/>
      <c r="DW20" s="4"/>
      <c r="DX20" s="4"/>
      <c r="DY20" s="4"/>
      <c r="DZ20" s="4"/>
      <c r="EA20" s="4"/>
      <c r="EB20" s="4"/>
      <c r="EC20" s="4"/>
      <c r="ED20" s="18"/>
      <c r="EE20" s="17"/>
      <c r="EF20" s="4"/>
      <c r="EG20" s="4"/>
      <c r="EH20" s="4"/>
      <c r="EI20" s="4"/>
      <c r="EJ20" s="4"/>
      <c r="EK20" s="4"/>
      <c r="EL20" s="4"/>
      <c r="EM20" s="4"/>
      <c r="EN20" s="4"/>
      <c r="EO20" s="18"/>
      <c r="EP20" s="12"/>
      <c r="EQ20" s="24"/>
      <c r="ER20" s="3"/>
    </row>
    <row r="21" spans="1:148" ht="15.75" customHeight="1" thickBot="1" x14ac:dyDescent="0.3">
      <c r="A21" s="17">
        <v>10</v>
      </c>
      <c r="B21" s="4"/>
      <c r="C21" s="42"/>
      <c r="D21" s="13"/>
      <c r="E21" s="19"/>
      <c r="F21" s="20"/>
      <c r="G21" s="20"/>
      <c r="H21" s="20"/>
      <c r="I21" s="20"/>
      <c r="J21" s="20"/>
      <c r="K21" s="20"/>
      <c r="L21" s="20"/>
      <c r="M21" s="21"/>
      <c r="N21" s="19"/>
      <c r="O21" s="20"/>
      <c r="P21" s="20"/>
      <c r="Q21" s="20"/>
      <c r="R21" s="20"/>
      <c r="S21" s="20"/>
      <c r="T21" s="20"/>
      <c r="U21" s="20"/>
      <c r="V21" s="20"/>
      <c r="W21" s="20"/>
      <c r="X21" s="21"/>
      <c r="Y21" s="19"/>
      <c r="Z21" s="20"/>
      <c r="AA21" s="20"/>
      <c r="AB21" s="20"/>
      <c r="AC21" s="20"/>
      <c r="AD21" s="20"/>
      <c r="AE21" s="20"/>
      <c r="AF21" s="20"/>
      <c r="AG21" s="20"/>
      <c r="AH21" s="20"/>
      <c r="AI21" s="21"/>
      <c r="AJ21" s="19"/>
      <c r="AK21" s="20"/>
      <c r="AL21" s="20"/>
      <c r="AM21" s="20"/>
      <c r="AN21" s="20"/>
      <c r="AO21" s="20"/>
      <c r="AP21" s="20"/>
      <c r="AQ21" s="20"/>
      <c r="AR21" s="20"/>
      <c r="AS21" s="20"/>
      <c r="AT21" s="21"/>
      <c r="AU21" s="19"/>
      <c r="AV21" s="20"/>
      <c r="AW21" s="20"/>
      <c r="AX21" s="20"/>
      <c r="AY21" s="20"/>
      <c r="AZ21" s="20"/>
      <c r="BA21" s="20"/>
      <c r="BB21" s="20"/>
      <c r="BC21" s="20"/>
      <c r="BD21" s="20"/>
      <c r="BE21" s="21"/>
      <c r="BF21" s="19"/>
      <c r="BG21" s="20"/>
      <c r="BH21" s="20"/>
      <c r="BI21" s="20"/>
      <c r="BJ21" s="20"/>
      <c r="BK21" s="20"/>
      <c r="BL21" s="20"/>
      <c r="BM21" s="20"/>
      <c r="BN21" s="20"/>
      <c r="BO21" s="20"/>
      <c r="BP21" s="21"/>
      <c r="BQ21" s="19"/>
      <c r="BR21" s="20"/>
      <c r="BS21" s="20"/>
      <c r="BT21" s="20"/>
      <c r="BU21" s="20"/>
      <c r="BV21" s="20"/>
      <c r="BW21" s="20"/>
      <c r="BX21" s="20"/>
      <c r="BY21" s="20"/>
      <c r="BZ21" s="20"/>
      <c r="CA21" s="21"/>
      <c r="CB21" s="19"/>
      <c r="CC21" s="20"/>
      <c r="CD21" s="20"/>
      <c r="CE21" s="20"/>
      <c r="CF21" s="20"/>
      <c r="CG21" s="20"/>
      <c r="CH21" s="20"/>
      <c r="CI21" s="20"/>
      <c r="CJ21" s="20"/>
      <c r="CK21" s="20"/>
      <c r="CL21" s="21"/>
      <c r="CM21" s="19"/>
      <c r="CN21" s="20"/>
      <c r="CO21" s="20"/>
      <c r="CP21" s="20"/>
      <c r="CQ21" s="20"/>
      <c r="CR21" s="20"/>
      <c r="CS21" s="20"/>
      <c r="CT21" s="20"/>
      <c r="CU21" s="20"/>
      <c r="CV21" s="20"/>
      <c r="CW21" s="21"/>
      <c r="CX21" s="19"/>
      <c r="CY21" s="20"/>
      <c r="CZ21" s="20"/>
      <c r="DA21" s="20"/>
      <c r="DB21" s="20"/>
      <c r="DC21" s="20"/>
      <c r="DD21" s="20"/>
      <c r="DE21" s="20"/>
      <c r="DF21" s="20"/>
      <c r="DG21" s="20"/>
      <c r="DH21" s="21"/>
      <c r="DI21" s="19"/>
      <c r="DJ21" s="20"/>
      <c r="DK21" s="20"/>
      <c r="DL21" s="20"/>
      <c r="DM21" s="20"/>
      <c r="DN21" s="20"/>
      <c r="DO21" s="20"/>
      <c r="DP21" s="20"/>
      <c r="DQ21" s="20"/>
      <c r="DR21" s="20"/>
      <c r="DS21" s="21"/>
      <c r="DT21" s="19"/>
      <c r="DU21" s="20"/>
      <c r="DV21" s="20"/>
      <c r="DW21" s="20"/>
      <c r="DX21" s="20"/>
      <c r="DY21" s="20"/>
      <c r="DZ21" s="20"/>
      <c r="EA21" s="20"/>
      <c r="EB21" s="20"/>
      <c r="EC21" s="20"/>
      <c r="ED21" s="21"/>
      <c r="EE21" s="19"/>
      <c r="EF21" s="20"/>
      <c r="EG21" s="20"/>
      <c r="EH21" s="20"/>
      <c r="EI21" s="20"/>
      <c r="EJ21" s="20"/>
      <c r="EK21" s="20"/>
      <c r="EL21" s="20"/>
      <c r="EM21" s="20"/>
      <c r="EN21" s="20"/>
      <c r="EO21" s="21"/>
      <c r="EP21" s="13"/>
      <c r="EQ21" s="25"/>
    </row>
    <row r="22" spans="1:148" s="3" customFormat="1" ht="15.75" customHeight="1" thickBot="1" x14ac:dyDescent="0.3">
      <c r="A22" s="54" t="s">
        <v>38</v>
      </c>
      <c r="B22" s="55"/>
      <c r="C22" s="55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5"/>
    </row>
    <row r="23" spans="1:148" ht="15.75" customHeight="1" thickBot="1" x14ac:dyDescent="0.3">
      <c r="A23" s="26">
        <v>21</v>
      </c>
      <c r="B23" s="6"/>
      <c r="C23" s="44" t="s">
        <v>27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45"/>
      <c r="ER23" s="3"/>
    </row>
    <row r="24" spans="1:148" ht="15.75" customHeight="1" thickBot="1" x14ac:dyDescent="0.3">
      <c r="A24" s="54" t="s">
        <v>28</v>
      </c>
      <c r="B24" s="62"/>
      <c r="C24" s="62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7"/>
    </row>
    <row r="25" spans="1:148" x14ac:dyDescent="0.25">
      <c r="A25" s="29"/>
      <c r="B25" s="29"/>
      <c r="C25" s="2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</row>
    <row r="26" spans="1:148" x14ac:dyDescent="0.25">
      <c r="A26" s="38"/>
      <c r="B26" s="38"/>
      <c r="C26" s="38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</row>
    <row r="27" spans="1:148" x14ac:dyDescent="0.25">
      <c r="A27" s="38"/>
      <c r="B27" s="38"/>
      <c r="C27" s="38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</row>
    <row r="28" spans="1:148" x14ac:dyDescent="0.25">
      <c r="A28" s="38"/>
      <c r="B28" s="38"/>
      <c r="C28" s="38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</row>
    <row r="29" spans="1:148" x14ac:dyDescent="0.25">
      <c r="A29" s="38"/>
      <c r="B29" s="38" t="s">
        <v>30</v>
      </c>
      <c r="C29" s="38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</row>
    <row r="30" spans="1:148" x14ac:dyDescent="0.25">
      <c r="A30" s="38"/>
      <c r="B30" s="38"/>
      <c r="C30" s="38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</row>
    <row r="31" spans="1:148" x14ac:dyDescent="0.25">
      <c r="A31" s="38"/>
      <c r="B31" s="38"/>
      <c r="C31" s="38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</row>
    <row r="32" spans="1:148" x14ac:dyDescent="0.25">
      <c r="A32" s="38"/>
      <c r="B32" s="38"/>
      <c r="C32" s="38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</row>
    <row r="33" spans="1:147" x14ac:dyDescent="0.25">
      <c r="A33" s="38"/>
      <c r="B33" s="38" t="s">
        <v>31</v>
      </c>
      <c r="C33" s="38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 t="s">
        <v>33</v>
      </c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</row>
    <row r="34" spans="1:147" x14ac:dyDescent="0.25">
      <c r="A34" s="38"/>
      <c r="B34" s="38" t="s">
        <v>32</v>
      </c>
      <c r="C34" s="38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 t="s">
        <v>34</v>
      </c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</row>
    <row r="35" spans="1:147" x14ac:dyDescent="0.25">
      <c r="A35" s="38"/>
      <c r="B35" s="38"/>
      <c r="C35" s="38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 t="s">
        <v>35</v>
      </c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</row>
    <row r="36" spans="1:147" x14ac:dyDescent="0.25">
      <c r="A36" s="38"/>
      <c r="B36" s="38"/>
      <c r="C36" s="38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</row>
    <row r="37" spans="1:147" x14ac:dyDescent="0.25">
      <c r="A37" s="38"/>
      <c r="B37" s="38"/>
      <c r="C37" s="38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</row>
  </sheetData>
  <mergeCells count="28">
    <mergeCell ref="A10:C10"/>
    <mergeCell ref="EE7:EO8"/>
    <mergeCell ref="A5:A9"/>
    <mergeCell ref="B5:B9"/>
    <mergeCell ref="C5:C9"/>
    <mergeCell ref="D5:M8"/>
    <mergeCell ref="N5:AI6"/>
    <mergeCell ref="AJ5:BE6"/>
    <mergeCell ref="BF5:CA6"/>
    <mergeCell ref="CB5:CW6"/>
    <mergeCell ref="CX5:DS6"/>
    <mergeCell ref="DT5:EO6"/>
    <mergeCell ref="A16:C16"/>
    <mergeCell ref="A22:C22"/>
    <mergeCell ref="A24:C24"/>
    <mergeCell ref="EP5:EP9"/>
    <mergeCell ref="EQ5:EQ9"/>
    <mergeCell ref="N7:X8"/>
    <mergeCell ref="Y7:AI8"/>
    <mergeCell ref="AJ7:AT8"/>
    <mergeCell ref="AU7:BE8"/>
    <mergeCell ref="BF7:BP8"/>
    <mergeCell ref="BQ7:CA8"/>
    <mergeCell ref="CB7:CL8"/>
    <mergeCell ref="CM7:CW8"/>
    <mergeCell ref="CX7:DH8"/>
    <mergeCell ref="DI7:DS8"/>
    <mergeCell ref="DT7:ED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Harmonogram studiów - wzór</vt:lpstr>
      <vt:lpstr>Harmonogram specjalnośc - wzór</vt:lpstr>
      <vt:lpstr>'Harmonogram studiów - wzór'!Obszar_wydruku</vt:lpstr>
      <vt:lpstr>'Harmonogram studiów - wzór'!Tytuły_wydruku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2023-06-13T08:39:56Z</dcterms:modified>
</cp:coreProperties>
</file>