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a\Desktop\Moje dokumenty\Statystyka\!Erasmus AKTUALNY\"/>
    </mc:Choice>
  </mc:AlternateContent>
  <xr:revisionPtr revIDLastSave="0" documentId="13_ncr:1_{4E2BE49B-5F09-4600-992D-0437E783E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30" i="1" l="1"/>
  <c r="AQ384" i="1"/>
  <c r="Y384" i="1"/>
  <c r="AB361" i="1"/>
  <c r="Y361" i="1"/>
  <c r="Y394" i="1"/>
  <c r="AY394" i="1" s="1"/>
  <c r="Y393" i="1"/>
  <c r="AV393" i="1" s="1"/>
  <c r="Y401" i="1"/>
  <c r="BG401" i="1" s="1"/>
  <c r="Y399" i="1"/>
  <c r="AG399" i="1" s="1"/>
  <c r="Y418" i="1"/>
  <c r="AG418" i="1" s="1"/>
  <c r="Y383" i="1"/>
  <c r="AT383" i="1" s="1"/>
  <c r="Y350" i="1"/>
  <c r="AT350" i="1" s="1"/>
  <c r="Y370" i="1"/>
  <c r="AG370" i="1" s="1"/>
  <c r="Y382" i="1"/>
  <c r="AV382" i="1" s="1"/>
  <c r="Y367" i="1"/>
  <c r="AA367" i="1" s="1"/>
  <c r="Y381" i="1"/>
  <c r="AL381" i="1" s="1"/>
  <c r="Y428" i="1"/>
  <c r="Y425" i="1"/>
  <c r="X421" i="1" l="1"/>
  <c r="W421" i="1"/>
  <c r="Y19" i="1"/>
  <c r="AR19" i="1" s="1"/>
  <c r="BD421" i="1"/>
  <c r="Y338" i="1"/>
  <c r="AC338" i="1" s="1"/>
  <c r="Y339" i="1"/>
  <c r="Y340" i="1"/>
  <c r="AT340" i="1" s="1"/>
  <c r="Y327" i="1"/>
  <c r="AB327" i="1" s="1"/>
  <c r="Y324" i="1"/>
  <c r="AC324" i="1" s="1"/>
  <c r="Y310" i="1"/>
  <c r="AC310" i="1" s="1"/>
  <c r="Y71" i="1"/>
  <c r="AA71" i="1" s="1"/>
  <c r="Y72" i="1"/>
  <c r="Y65" i="1"/>
  <c r="Y62" i="1"/>
  <c r="AK62" i="1" s="1"/>
  <c r="Y61" i="1"/>
  <c r="AA61" i="1" s="1"/>
  <c r="Y415" i="1"/>
  <c r="Y416" i="1"/>
  <c r="Y417" i="1"/>
  <c r="Y419" i="1"/>
  <c r="Y420" i="1"/>
  <c r="Y414" i="1"/>
  <c r="Y412" i="1"/>
  <c r="Y411" i="1"/>
  <c r="Y405" i="1"/>
  <c r="Y406" i="1"/>
  <c r="Y407" i="1"/>
  <c r="Y408" i="1"/>
  <c r="Y409" i="1"/>
  <c r="Y404" i="1"/>
  <c r="Y398" i="1"/>
  <c r="Y400" i="1"/>
  <c r="Y402" i="1"/>
  <c r="Y397" i="1"/>
  <c r="Y390" i="1"/>
  <c r="Y391" i="1"/>
  <c r="Y392" i="1"/>
  <c r="Y395" i="1"/>
  <c r="Y389" i="1"/>
  <c r="Y376" i="1"/>
  <c r="Y377" i="1"/>
  <c r="Y378" i="1"/>
  <c r="Y379" i="1"/>
  <c r="Y380" i="1"/>
  <c r="Y385" i="1"/>
  <c r="Y375" i="1"/>
  <c r="Y368" i="1"/>
  <c r="Y369" i="1"/>
  <c r="Y371" i="1"/>
  <c r="Y372" i="1"/>
  <c r="Y373" i="1"/>
  <c r="Y366" i="1"/>
  <c r="Y360" i="1"/>
  <c r="Y362" i="1"/>
  <c r="Y363" i="1"/>
  <c r="Y364" i="1"/>
  <c r="Y359" i="1"/>
  <c r="Y353" i="1"/>
  <c r="Y354" i="1"/>
  <c r="Y355" i="1"/>
  <c r="Y356" i="1"/>
  <c r="Y357" i="1"/>
  <c r="Y352" i="1"/>
  <c r="Y348" i="1"/>
  <c r="Y346" i="1"/>
  <c r="Y345" i="1"/>
  <c r="Y336" i="1"/>
  <c r="Y337" i="1"/>
  <c r="AB337" i="1" s="1"/>
  <c r="Y341" i="1"/>
  <c r="Y335" i="1"/>
  <c r="Y331" i="1"/>
  <c r="Y332" i="1"/>
  <c r="Y333" i="1"/>
  <c r="Y330" i="1"/>
  <c r="Y328" i="1"/>
  <c r="Y321" i="1"/>
  <c r="Y322" i="1"/>
  <c r="Y323" i="1"/>
  <c r="Y325" i="1"/>
  <c r="Y320" i="1"/>
  <c r="Y318" i="1"/>
  <c r="Y317" i="1"/>
  <c r="Y313" i="1"/>
  <c r="AB313" i="1" s="1"/>
  <c r="Y307" i="1"/>
  <c r="Y183" i="1"/>
  <c r="Y184" i="1"/>
  <c r="Y185" i="1"/>
  <c r="Y186" i="1"/>
  <c r="Y182" i="1"/>
  <c r="Y176" i="1"/>
  <c r="Y177" i="1"/>
  <c r="Y178" i="1"/>
  <c r="Y179" i="1"/>
  <c r="Y175" i="1"/>
  <c r="Y172" i="1"/>
  <c r="Y167" i="1"/>
  <c r="Y168" i="1"/>
  <c r="Y169" i="1"/>
  <c r="Y166" i="1"/>
  <c r="Y162" i="1"/>
  <c r="Y163" i="1"/>
  <c r="Y161" i="1"/>
  <c r="Y150" i="1"/>
  <c r="Y151" i="1"/>
  <c r="Y152" i="1"/>
  <c r="Y153" i="1"/>
  <c r="Y154" i="1"/>
  <c r="Y155" i="1"/>
  <c r="Y156" i="1"/>
  <c r="Y157" i="1"/>
  <c r="Y149" i="1"/>
  <c r="Y141" i="1"/>
  <c r="Y142" i="1"/>
  <c r="Y143" i="1"/>
  <c r="Y144" i="1"/>
  <c r="Y145" i="1"/>
  <c r="Y146" i="1"/>
  <c r="Y140" i="1"/>
  <c r="Y137" i="1"/>
  <c r="Y132" i="1"/>
  <c r="Y133" i="1"/>
  <c r="Y134" i="1"/>
  <c r="Y131" i="1"/>
  <c r="Y128" i="1"/>
  <c r="Y124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05" i="1"/>
  <c r="Y103" i="1"/>
  <c r="Y98" i="1"/>
  <c r="Y99" i="1"/>
  <c r="Y100" i="1"/>
  <c r="Y101" i="1"/>
  <c r="Y97" i="1"/>
  <c r="Y95" i="1"/>
  <c r="Y93" i="1"/>
  <c r="Y91" i="1"/>
  <c r="Y90" i="1"/>
  <c r="Z89" i="1" s="1"/>
  <c r="Y88" i="1"/>
  <c r="Y86" i="1"/>
  <c r="Y85" i="1"/>
  <c r="Y79" i="1"/>
  <c r="Y80" i="1"/>
  <c r="Y81" i="1"/>
  <c r="Y82" i="1"/>
  <c r="Y83" i="1"/>
  <c r="Y78" i="1"/>
  <c r="Y76" i="1"/>
  <c r="Y74" i="1"/>
  <c r="Y70" i="1"/>
  <c r="Z69" i="1" s="1"/>
  <c r="Y68" i="1"/>
  <c r="Y67" i="1"/>
  <c r="Y63" i="1"/>
  <c r="Y60" i="1"/>
  <c r="Z59" i="1" s="1"/>
  <c r="Y58" i="1"/>
  <c r="Y56" i="1"/>
  <c r="Y55" i="1"/>
  <c r="Y53" i="1"/>
  <c r="Y50" i="1"/>
  <c r="Y51" i="1"/>
  <c r="Y49" i="1"/>
  <c r="Y46" i="1"/>
  <c r="Y45" i="1"/>
  <c r="Y38" i="1"/>
  <c r="Y39" i="1"/>
  <c r="Y40" i="1"/>
  <c r="Y41" i="1"/>
  <c r="Y42" i="1"/>
  <c r="Y43" i="1"/>
  <c r="Y37" i="1"/>
  <c r="Y35" i="1"/>
  <c r="Y33" i="1"/>
  <c r="Y32" i="1"/>
  <c r="Y30" i="1"/>
  <c r="Y29" i="1"/>
  <c r="Y26" i="1"/>
  <c r="Y27" i="1"/>
  <c r="Y25" i="1"/>
  <c r="Y23" i="1"/>
  <c r="Y22" i="1"/>
  <c r="Y9" i="1"/>
  <c r="Y10" i="1"/>
  <c r="Y11" i="1"/>
  <c r="Y12" i="1"/>
  <c r="Y13" i="1"/>
  <c r="Y14" i="1"/>
  <c r="Y15" i="1"/>
  <c r="Y16" i="1"/>
  <c r="Y17" i="1"/>
  <c r="Y18" i="1"/>
  <c r="Y20" i="1"/>
  <c r="Y8" i="1"/>
  <c r="Z24" i="1" l="1"/>
  <c r="Z31" i="1"/>
  <c r="Z84" i="1"/>
  <c r="Z304" i="1"/>
  <c r="Z36" i="1"/>
  <c r="Z96" i="1"/>
  <c r="Z47" i="1"/>
  <c r="Z21" i="1"/>
  <c r="Z66" i="1"/>
  <c r="Z104" i="1"/>
  <c r="Z147" i="1"/>
  <c r="Z7" i="1"/>
  <c r="Z28" i="1"/>
  <c r="Z44" i="1"/>
  <c r="Z77" i="1"/>
  <c r="Z125" i="1"/>
  <c r="Z138" i="1"/>
  <c r="Z158" i="1"/>
  <c r="Z386" i="1"/>
  <c r="Z342" i="1"/>
  <c r="AC65" i="1"/>
  <c r="U421" i="1"/>
  <c r="AJ371" i="1"/>
  <c r="AQ372" i="1"/>
  <c r="AT373" i="1"/>
  <c r="AP354" i="1"/>
  <c r="AB356" i="1"/>
  <c r="BF363" i="1"/>
  <c r="AC360" i="1"/>
  <c r="AJ362" i="1" l="1"/>
  <c r="AT377" i="1"/>
  <c r="AR378" i="1"/>
  <c r="AA385" i="1"/>
  <c r="AQ346" i="1"/>
  <c r="AJ411" i="1"/>
  <c r="AO419" i="1"/>
  <c r="AD392" i="1"/>
  <c r="AB390" i="1"/>
  <c r="AL391" i="1"/>
  <c r="AR400" i="1"/>
  <c r="AA398" i="1"/>
  <c r="AB406" i="1"/>
  <c r="AC405" i="1"/>
  <c r="V421" i="1"/>
  <c r="BE122" i="1"/>
  <c r="BG357" i="1"/>
  <c r="BE364" i="1"/>
  <c r="AA412" i="1" l="1"/>
  <c r="AB414" i="1"/>
  <c r="AB51" i="1"/>
  <c r="AB56" i="1"/>
  <c r="AC76" i="1"/>
  <c r="AB91" i="1"/>
  <c r="AB46" i="1"/>
  <c r="AB88" i="1"/>
  <c r="AB95" i="1"/>
  <c r="AB83" i="1"/>
  <c r="Y209" i="1"/>
  <c r="AA101" i="1"/>
  <c r="AA121" i="1"/>
  <c r="AR120" i="1" l="1"/>
  <c r="AA332" i="1"/>
  <c r="AP330" i="1"/>
  <c r="AT333" i="1"/>
  <c r="AT335" i="1"/>
  <c r="AR341" i="1"/>
  <c r="AQ328" i="1"/>
  <c r="AA323" i="1"/>
  <c r="AJ322" i="1"/>
  <c r="AU339" i="1"/>
  <c r="AF307" i="1" l="1"/>
  <c r="S421" i="1"/>
  <c r="AK108" i="1" l="1"/>
  <c r="AZ117" i="1"/>
  <c r="AU407" i="1"/>
  <c r="AS408" i="1"/>
  <c r="AQ409" i="1"/>
  <c r="AA416" i="1"/>
  <c r="AB417" i="1"/>
  <c r="AA404" i="1"/>
  <c r="AB397" i="1"/>
  <c r="AP395" i="1"/>
  <c r="AB380" i="1"/>
  <c r="AS375" i="1"/>
  <c r="AX366" i="1"/>
  <c r="AK352" i="1"/>
  <c r="AK348" i="1"/>
  <c r="AJ331" i="1"/>
  <c r="Y316" i="1"/>
  <c r="AK317" i="1"/>
  <c r="Y319" i="1"/>
  <c r="AB320" i="1"/>
  <c r="AT321" i="1"/>
  <c r="AR325" i="1"/>
  <c r="Y315" i="1"/>
  <c r="Z314" i="1" l="1"/>
  <c r="AA389" i="1"/>
  <c r="BB345" i="1"/>
  <c r="BB421" i="1" s="1"/>
  <c r="AT353" i="1"/>
  <c r="AH376" i="1"/>
  <c r="R421" i="1" l="1"/>
  <c r="BI318" i="1"/>
  <c r="BI421" i="1" s="1"/>
  <c r="AV402" i="1" l="1"/>
  <c r="AH369" i="1"/>
  <c r="AA359" i="1"/>
  <c r="Q421" i="1"/>
  <c r="AO368" i="1" l="1"/>
  <c r="AO421" i="1" s="1"/>
  <c r="AL355" i="1"/>
  <c r="Y295" i="1"/>
  <c r="Y296" i="1"/>
  <c r="Y297" i="1"/>
  <c r="Y298" i="1"/>
  <c r="Y299" i="1"/>
  <c r="Y301" i="1"/>
  <c r="Y302" i="1"/>
  <c r="Y303" i="1"/>
  <c r="Y294" i="1"/>
  <c r="Y291" i="1"/>
  <c r="Y290" i="1"/>
  <c r="Y286" i="1"/>
  <c r="Y287" i="1"/>
  <c r="Y285" i="1"/>
  <c r="Y278" i="1"/>
  <c r="Y279" i="1"/>
  <c r="Y280" i="1"/>
  <c r="Y281" i="1"/>
  <c r="Y282" i="1"/>
  <c r="Y277" i="1"/>
  <c r="Y274" i="1"/>
  <c r="Y269" i="1"/>
  <c r="Y270" i="1"/>
  <c r="Y271" i="1"/>
  <c r="Y273" i="1"/>
  <c r="Y268" i="1"/>
  <c r="Y261" i="1"/>
  <c r="Y263" i="1"/>
  <c r="Y264" i="1"/>
  <c r="Y265" i="1"/>
  <c r="Y260" i="1"/>
  <c r="Y257" i="1"/>
  <c r="Y250" i="1"/>
  <c r="Y251" i="1"/>
  <c r="Y252" i="1"/>
  <c r="Y254" i="1"/>
  <c r="Y249" i="1"/>
  <c r="Y246" i="1"/>
  <c r="Y236" i="1"/>
  <c r="Y237" i="1"/>
  <c r="Y238" i="1"/>
  <c r="Y239" i="1"/>
  <c r="Y241" i="1"/>
  <c r="Y242" i="1"/>
  <c r="Y243" i="1"/>
  <c r="Y235" i="1"/>
  <c r="Y219" i="1"/>
  <c r="Y220" i="1"/>
  <c r="Y221" i="1"/>
  <c r="Y222" i="1"/>
  <c r="Y223" i="1"/>
  <c r="Y224" i="1"/>
  <c r="Y225" i="1"/>
  <c r="Y226" i="1"/>
  <c r="Y228" i="1"/>
  <c r="Y229" i="1"/>
  <c r="Y230" i="1"/>
  <c r="Y231" i="1"/>
  <c r="Y232" i="1"/>
  <c r="Y218" i="1"/>
  <c r="Y207" i="1"/>
  <c r="Y208" i="1"/>
  <c r="Y210" i="1"/>
  <c r="Y211" i="1"/>
  <c r="Y212" i="1"/>
  <c r="Y213" i="1"/>
  <c r="Y215" i="1"/>
  <c r="Y206" i="1"/>
  <c r="Y193" i="1"/>
  <c r="Y194" i="1"/>
  <c r="Y195" i="1"/>
  <c r="Y196" i="1"/>
  <c r="Y197" i="1"/>
  <c r="Y198" i="1"/>
  <c r="Y199" i="1"/>
  <c r="Y201" i="1"/>
  <c r="Y202" i="1"/>
  <c r="Y203" i="1"/>
  <c r="Y192" i="1"/>
  <c r="Y189" i="1"/>
  <c r="Z244" i="1" l="1"/>
  <c r="Z233" i="1"/>
  <c r="Z292" i="1"/>
  <c r="Z187" i="1"/>
  <c r="Y421" i="1"/>
  <c r="Z204" i="1"/>
  <c r="Z216" i="1"/>
  <c r="Z190" i="1"/>
  <c r="Z288" i="1"/>
  <c r="AB254" i="1"/>
  <c r="AG252" i="1"/>
  <c r="AG257" i="1"/>
  <c r="AA271" i="1"/>
  <c r="Z421" i="1" l="1"/>
  <c r="AG270" i="1"/>
  <c r="AB282" i="1"/>
  <c r="AG281" i="1"/>
  <c r="AT124" i="1"/>
  <c r="O421" i="1"/>
  <c r="AC43" i="1"/>
  <c r="AC72" i="1"/>
  <c r="AB68" i="1"/>
  <c r="AT81" i="1"/>
  <c r="AA86" i="1"/>
  <c r="AC99" i="1"/>
  <c r="AT239" i="1"/>
  <c r="AP168" i="1"/>
  <c r="AT155" i="1"/>
  <c r="AN209" i="1"/>
  <c r="AB210" i="1"/>
  <c r="BA194" i="1"/>
  <c r="AL219" i="1"/>
  <c r="AT231" i="1"/>
  <c r="AG143" i="1"/>
  <c r="AC144" i="1"/>
  <c r="AT146" i="1"/>
  <c r="AB93" i="1" l="1"/>
  <c r="BE212" i="1"/>
  <c r="P421" i="1" l="1"/>
  <c r="BG134" i="1"/>
  <c r="BG211" i="1"/>
  <c r="BG225" i="1"/>
  <c r="BF299" i="1"/>
  <c r="BF162" i="1"/>
  <c r="BE298" i="1"/>
  <c r="BE421" i="1" s="1"/>
  <c r="BC163" i="1"/>
  <c r="BC421" i="1" s="1"/>
  <c r="BF421" i="1" l="1"/>
  <c r="BG421" i="1"/>
  <c r="AB114" i="1"/>
  <c r="AB286" i="1" l="1"/>
  <c r="N421" i="1" l="1"/>
  <c r="L421" i="1"/>
  <c r="BH213" i="1"/>
  <c r="BH226" i="1"/>
  <c r="BJ199" i="1" l="1"/>
  <c r="BJ421" i="1" s="1"/>
  <c r="BH169" i="1" l="1"/>
  <c r="BH421" i="1" s="1"/>
  <c r="AC55" i="1" l="1"/>
  <c r="AC53" i="1"/>
  <c r="AC90" i="1" l="1"/>
  <c r="AR63" i="1"/>
  <c r="AA80" i="1"/>
  <c r="AZ18" i="1"/>
  <c r="AZ421" i="1" s="1"/>
  <c r="AT118" i="1"/>
  <c r="BA116" i="1"/>
  <c r="AS115" i="1"/>
  <c r="AA238" i="1"/>
  <c r="AC237" i="1"/>
  <c r="AC291" i="1"/>
  <c r="AG177" i="1"/>
  <c r="AY184" i="1"/>
  <c r="AY421" i="1" s="1"/>
  <c r="AB153" i="1"/>
  <c r="AC215" i="1"/>
  <c r="AA250" i="1"/>
  <c r="AB251" i="1"/>
  <c r="AP249" i="1"/>
  <c r="AL279" i="1"/>
  <c r="AL269" i="1"/>
  <c r="AK133" i="1"/>
  <c r="AC202" i="1"/>
  <c r="AV140" i="1"/>
  <c r="AG287" i="1" l="1"/>
  <c r="AC137" i="1"/>
  <c r="AV285" i="1"/>
  <c r="AV421" i="1" s="1"/>
  <c r="K421" i="1" l="1"/>
  <c r="AX119" i="1" l="1"/>
  <c r="AX421" i="1" s="1"/>
  <c r="AK230" i="1"/>
  <c r="AC33" i="1" l="1"/>
  <c r="AC261" i="1"/>
  <c r="AB70" i="1"/>
  <c r="AA49" i="1"/>
  <c r="AJ85" i="1"/>
  <c r="AP79" i="1"/>
  <c r="AC113" i="1"/>
  <c r="AL236" i="1"/>
  <c r="AC151" i="1"/>
  <c r="AA277" i="1"/>
  <c r="AC229" i="1"/>
  <c r="AT223" i="1"/>
  <c r="AA197" i="1"/>
  <c r="AT196" i="1"/>
  <c r="AH141" i="1"/>
  <c r="M421" i="1"/>
  <c r="AC207" i="1" l="1"/>
  <c r="AT142" i="1"/>
  <c r="AP45" i="1"/>
  <c r="AC67" i="1"/>
  <c r="AA74" i="1" l="1"/>
  <c r="AT41" i="1"/>
  <c r="AP40" i="1"/>
  <c r="AB58" i="1"/>
  <c r="J421" i="1"/>
  <c r="AC26" i="1"/>
  <c r="AA32" i="1"/>
  <c r="AA152" i="1"/>
  <c r="AA206" i="1"/>
  <c r="AM273" i="1"/>
  <c r="AB274" i="1"/>
  <c r="AA264" i="1"/>
  <c r="AG222" i="1"/>
  <c r="AP224" i="1"/>
  <c r="AB228" i="1"/>
  <c r="AG195" i="1"/>
  <c r="AT296" i="1"/>
  <c r="AT302" i="1"/>
  <c r="AB290" i="1" l="1"/>
  <c r="AB131" i="1"/>
  <c r="AB60" i="1"/>
  <c r="I421" i="1"/>
  <c r="C421" i="1" l="1"/>
  <c r="D421" i="1"/>
  <c r="E421" i="1"/>
  <c r="F421" i="1"/>
  <c r="AB27" i="1"/>
  <c r="AW280" i="1"/>
  <c r="AW421" i="1" s="1"/>
  <c r="AD172" i="1"/>
  <c r="AT175" i="1"/>
  <c r="AR260" i="1"/>
  <c r="AU218" i="1" l="1"/>
  <c r="AA132" i="1"/>
  <c r="AB220" i="1"/>
  <c r="AA186" i="1"/>
  <c r="AR166" i="1"/>
  <c r="AP208" i="1"/>
  <c r="AD201" i="1" l="1"/>
  <c r="AQ198" i="1" l="1"/>
  <c r="AF235" i="1"/>
  <c r="AA242" i="1"/>
  <c r="AJ303" i="1"/>
  <c r="AA232" i="1"/>
  <c r="AT20" i="1"/>
  <c r="AC243" i="1"/>
  <c r="AA35" i="1"/>
  <c r="AA294" i="1"/>
  <c r="AT263" i="1"/>
  <c r="AJ179" i="1"/>
  <c r="AL98" i="1"/>
  <c r="AJ16" i="1"/>
  <c r="G421" i="1"/>
  <c r="AR82" i="1"/>
  <c r="AE112" i="1"/>
  <c r="AE421" i="1" s="1"/>
  <c r="AQ111" i="1"/>
  <c r="AG106" i="1"/>
  <c r="AL110" i="1"/>
  <c r="AD105" i="1"/>
  <c r="AJ183" i="1"/>
  <c r="AA23" i="1"/>
  <c r="AC78" i="1"/>
  <c r="AT100" i="1"/>
  <c r="AD192" i="1"/>
  <c r="AA42" i="1"/>
  <c r="B421" i="1"/>
  <c r="AQ154" i="1"/>
  <c r="AL15" i="1"/>
  <c r="AB39" i="1"/>
  <c r="AI14" i="1"/>
  <c r="AI421" i="1" s="1"/>
  <c r="AN13" i="1"/>
  <c r="AM149" i="1"/>
  <c r="AM421" i="1" s="1"/>
  <c r="AP12" i="1"/>
  <c r="BA11" i="1"/>
  <c r="BA421" i="1" s="1"/>
  <c r="AF38" i="1"/>
  <c r="AJ109" i="1"/>
  <c r="AA10" i="1"/>
  <c r="AC9" i="1"/>
  <c r="AT421" i="1" l="1"/>
  <c r="AL421" i="1"/>
  <c r="AQ421" i="1"/>
  <c r="AB22" i="1"/>
  <c r="AF193" i="1"/>
  <c r="AD37" i="1"/>
  <c r="AR241" i="1"/>
  <c r="AF107" i="1"/>
  <c r="AB8" i="1"/>
  <c r="AC50" i="1"/>
  <c r="AA25" i="1"/>
  <c r="AU268" i="1"/>
  <c r="AU421" i="1" s="1"/>
  <c r="AK246" i="1"/>
  <c r="AK421" i="1" s="1"/>
  <c r="AH295" i="1"/>
  <c r="AH421" i="1" s="1"/>
  <c r="AJ30" i="1"/>
  <c r="AD265" i="1"/>
  <c r="AR150" i="1"/>
  <c r="AG128" i="1"/>
  <c r="AG421" i="1" s="1"/>
  <c r="AJ176" i="1"/>
  <c r="AN221" i="1"/>
  <c r="AN421" i="1" s="1"/>
  <c r="AC103" i="1"/>
  <c r="AA301" i="1"/>
  <c r="AP161" i="1"/>
  <c r="AP421" i="1" s="1"/>
  <c r="AD278" i="1"/>
  <c r="AS297" i="1"/>
  <c r="AS421" i="1" s="1"/>
  <c r="AA29" i="1"/>
  <c r="AA157" i="1"/>
  <c r="AA203" i="1"/>
  <c r="AA182" i="1"/>
  <c r="AF97" i="1"/>
  <c r="AF189" i="1"/>
  <c r="AJ421" i="1" l="1"/>
  <c r="AB421" i="1"/>
  <c r="AF421" i="1"/>
  <c r="AC421" i="1"/>
  <c r="AR421" i="1"/>
  <c r="AA421" i="1"/>
  <c r="AD421" i="1"/>
  <c r="BK421" i="1" l="1"/>
</calcChain>
</file>

<file path=xl/sharedStrings.xml><?xml version="1.0" encoding="utf-8"?>
<sst xmlns="http://schemas.openxmlformats.org/spreadsheetml/2006/main" count="494" uniqueCount="176">
  <si>
    <t>2007/2008</t>
  </si>
  <si>
    <t>2008/2009</t>
  </si>
  <si>
    <t>2009/2010</t>
  </si>
  <si>
    <t>2010/2011</t>
  </si>
  <si>
    <t>Suma</t>
  </si>
  <si>
    <t>Hiszpania</t>
  </si>
  <si>
    <t>Włochy</t>
  </si>
  <si>
    <t>Portugalia</t>
  </si>
  <si>
    <t>Niemcy</t>
  </si>
  <si>
    <t>Czechy</t>
  </si>
  <si>
    <t>Rumunia</t>
  </si>
  <si>
    <t>Turcja</t>
  </si>
  <si>
    <t>Łotwa</t>
  </si>
  <si>
    <t>- Hiszpania</t>
  </si>
  <si>
    <t>- Włochy</t>
  </si>
  <si>
    <t>- Czechy</t>
  </si>
  <si>
    <t>- Turcja</t>
  </si>
  <si>
    <t>- Rumunia</t>
  </si>
  <si>
    <t>- Łotwa</t>
  </si>
  <si>
    <t>- Niemcy</t>
  </si>
  <si>
    <t>Archeologia</t>
  </si>
  <si>
    <t>Razem</t>
  </si>
  <si>
    <t>- Wielka Brytania</t>
  </si>
  <si>
    <t>Wielka Brytania</t>
  </si>
  <si>
    <t>- Austria</t>
  </si>
  <si>
    <t>- Portugalia</t>
  </si>
  <si>
    <t>Filologia germańska</t>
  </si>
  <si>
    <t>- Grecja</t>
  </si>
  <si>
    <t>Austria</t>
  </si>
  <si>
    <t>Grecja</t>
  </si>
  <si>
    <t>- Dania</t>
  </si>
  <si>
    <t>Dania</t>
  </si>
  <si>
    <t>- Norwegia</t>
  </si>
  <si>
    <t>Norwegia</t>
  </si>
  <si>
    <t>- Cypr</t>
  </si>
  <si>
    <t>Cypr</t>
  </si>
  <si>
    <t>Położnictwo i ratownictwo medyczne</t>
  </si>
  <si>
    <t>- Francja</t>
  </si>
  <si>
    <t>Francja</t>
  </si>
  <si>
    <t>Wyjazdy pracowników Uniwersytetu Rzeszowskiego na szkolenia w ramach Programu Erasmus</t>
  </si>
  <si>
    <t>2011/2012</t>
  </si>
  <si>
    <t>- Węgry</t>
  </si>
  <si>
    <t>Węgry</t>
  </si>
  <si>
    <t>Historia</t>
  </si>
  <si>
    <t>- Słowacja</t>
  </si>
  <si>
    <t>Słowacja</t>
  </si>
  <si>
    <t>- Słowenia</t>
  </si>
  <si>
    <t>Słowenia</t>
  </si>
  <si>
    <t>- Belgia</t>
  </si>
  <si>
    <t>Belgia</t>
  </si>
  <si>
    <t>Pielęgniarstwo i nauki o zdrowiu</t>
  </si>
  <si>
    <t>2012/2013</t>
  </si>
  <si>
    <t>Socjologia</t>
  </si>
  <si>
    <t>- Irlandia</t>
  </si>
  <si>
    <t>Irlandia</t>
  </si>
  <si>
    <t>Politologia</t>
  </si>
  <si>
    <t>2013/2014</t>
  </si>
  <si>
    <t>- Chorwacja</t>
  </si>
  <si>
    <t>Chorwacja</t>
  </si>
  <si>
    <t>Fizjoterapia</t>
  </si>
  <si>
    <t>2014/2015</t>
  </si>
  <si>
    <t>Nauk.-dydaktyczni</t>
  </si>
  <si>
    <t>Administracja</t>
  </si>
  <si>
    <t>Filozofia</t>
  </si>
  <si>
    <t>Filologia angielska</t>
  </si>
  <si>
    <t>WYDZIAŁ FILOLOGICZNY</t>
  </si>
  <si>
    <t>WYDZIAŁ PRAWA I ADMINISTRACJI</t>
  </si>
  <si>
    <t>WYDZIAŁ EKONOMII</t>
  </si>
  <si>
    <t>WYDZIAŁ PEDAGOGICZNY</t>
  </si>
  <si>
    <t>BIBLIOTEKA</t>
  </si>
  <si>
    <t>SEKCJA JAKOŚCI I KSZTAŁCENIA</t>
  </si>
  <si>
    <t>BIURO KARIER</t>
  </si>
  <si>
    <t>DZ. INWENT. I LIKWIDACJI SKŁ. MAJĄT.</t>
  </si>
  <si>
    <t>BIURO PROJEKTÓW UR</t>
  </si>
  <si>
    <t>DZIAŁ WSPÓŁPRACY Z ZAGRANICĄ</t>
  </si>
  <si>
    <t>BIURO REKTORA</t>
  </si>
  <si>
    <t>CENTRUM POLONUS</t>
  </si>
  <si>
    <t>WYDZIAŁ MAT. - PRZYRODNICZY</t>
  </si>
  <si>
    <t>WYDZIAŁ WYCH. FIZYCZNEGO</t>
  </si>
  <si>
    <t>WYDZIAŁ MEDYCZNY</t>
  </si>
  <si>
    <t>WYDZIAŁ BIOLOGICZNO - ROLNICZY</t>
  </si>
  <si>
    <t>WYDZIAŁ SOCJ.-HISTORYCZNY</t>
  </si>
  <si>
    <t>WYDZIAŁ MUZYKI</t>
  </si>
  <si>
    <t>2015/2016</t>
  </si>
  <si>
    <t>WYDZIAŁ SZTUKI</t>
  </si>
  <si>
    <t>BIURO DS. OSÓB NIEPEŁNOSPRAWNYCH</t>
  </si>
  <si>
    <t>DZIAŁ JAKOŚCI I AKREDYTACJI</t>
  </si>
  <si>
    <t>DZIAŁ KSZTAŁCENIA</t>
  </si>
  <si>
    <t>DZIAŁ ZAMÓWIEŃ PUBLICZNYCH</t>
  </si>
  <si>
    <t>BIURO PROREK. DS. FINANSÓW I ORGANIZACJI</t>
  </si>
  <si>
    <t>DZIAŁ ORGANIZACYJNO-PRAWNY</t>
  </si>
  <si>
    <t>DZIAŁ SPRAW OSOBOWYCH</t>
  </si>
  <si>
    <t>- Malta</t>
  </si>
  <si>
    <t>Malta</t>
  </si>
  <si>
    <t>2016/2017</t>
  </si>
  <si>
    <t>2017/2018</t>
  </si>
  <si>
    <t>WYDZIAŁ BIOTECHNOLOGII</t>
  </si>
  <si>
    <t>- Szwecja</t>
  </si>
  <si>
    <t>Szwecja</t>
  </si>
  <si>
    <t>Filologia polska</t>
  </si>
  <si>
    <t>Przyr.-Med. Centrum Badań Innowacyjnych</t>
  </si>
  <si>
    <t>- Litwa</t>
  </si>
  <si>
    <t>Litwa</t>
  </si>
  <si>
    <t>- Bułgaria</t>
  </si>
  <si>
    <t>Bułgaria</t>
  </si>
  <si>
    <t>KWESTURA</t>
  </si>
  <si>
    <t>Sekcja Rozliczania Umów Cywilno-Prawnych</t>
  </si>
  <si>
    <t>Dział Finansowy</t>
  </si>
  <si>
    <t>DOMY STUDENTA</t>
  </si>
  <si>
    <t>UE</t>
  </si>
  <si>
    <t>nie UE</t>
  </si>
  <si>
    <t>Ukraina</t>
  </si>
  <si>
    <t>Chiny</t>
  </si>
  <si>
    <t>Instytut Medycyny Doświadczalnej i Klinicznej</t>
  </si>
  <si>
    <t>Administracja - Dziekanat</t>
  </si>
  <si>
    <t>2018/2019</t>
  </si>
  <si>
    <t>Armenia</t>
  </si>
  <si>
    <t>Azerbejdżan</t>
  </si>
  <si>
    <t>Gruzja</t>
  </si>
  <si>
    <t>Serbia</t>
  </si>
  <si>
    <t>USA</t>
  </si>
  <si>
    <t>Erasmus+</t>
  </si>
  <si>
    <t>LLP/Erasmus</t>
  </si>
  <si>
    <t>INSPEKTOR OCHRONY DANYCH UR</t>
  </si>
  <si>
    <t>UNIWERSYTECKIE CENTRUM DYDAKTYCZNE</t>
  </si>
  <si>
    <t>Katedra Nauk Morfologicznych</t>
  </si>
  <si>
    <t>2019/2020</t>
  </si>
  <si>
    <t>Kolegium Nauk Humanistycznych</t>
  </si>
  <si>
    <t>Inst. Neofilologii</t>
  </si>
  <si>
    <t>Inst. Sztuki</t>
  </si>
  <si>
    <t>Inst. Filologii Polskiej i Dzienikarstwa</t>
  </si>
  <si>
    <t>Kolegium Nauk Przyrodniczych</t>
  </si>
  <si>
    <t>Kolegium Nauk Medycznych</t>
  </si>
  <si>
    <t>Inst. Nauk Medycznych</t>
  </si>
  <si>
    <t>Inst. Nauk o Kulturze Fizycznej</t>
  </si>
  <si>
    <t>Inst. Nauk o Zdrowiu</t>
  </si>
  <si>
    <t>Inst. Nauk Fizycznych</t>
  </si>
  <si>
    <t>Inst. Technologii Żywności i Żywienia</t>
  </si>
  <si>
    <t>Inst. Biologii i Biotechnologii</t>
  </si>
  <si>
    <t>Finlandia</t>
  </si>
  <si>
    <t>Inst. Nauk Rolniczych, Ochrony i Kształtowania Środowiska</t>
  </si>
  <si>
    <t>Kolegium Nauk Społecznych</t>
  </si>
  <si>
    <t>COVID-19</t>
  </si>
  <si>
    <t>Inst. Nauk Prawnych</t>
  </si>
  <si>
    <t>Rosja</t>
  </si>
  <si>
    <t>2020/2021</t>
  </si>
  <si>
    <t>Inst. Matematyki</t>
  </si>
  <si>
    <t>Inst. Informatyki</t>
  </si>
  <si>
    <t>Holandia</t>
  </si>
  <si>
    <t>Inst. Ekonomii i Finansów</t>
  </si>
  <si>
    <t>Inst. Pedagogiki</t>
  </si>
  <si>
    <t>STUDIUM JĘZ. OBCYCH</t>
  </si>
  <si>
    <t>2021/2022</t>
  </si>
  <si>
    <t>Inst. Nauk o Polityce</t>
  </si>
  <si>
    <t>Inst. Nauk Socjologicznych</t>
  </si>
  <si>
    <t>STUDIUM WYCH. FIZYCZNEGO I REKREACJI</t>
  </si>
  <si>
    <t>UCZELNIANY KOORDYNATOR ZINT. SYSTEMU INF. O NAUCE I SZKOLNICTWIE WYŻSZYM POL-on</t>
  </si>
  <si>
    <t>BIURO PROREK. DS. STUDENCKICH I KSZTAŁCENIA</t>
  </si>
  <si>
    <t>DZIAŁ PROMOCJI</t>
  </si>
  <si>
    <t>KANCELARIA OGÓLNA UR</t>
  </si>
  <si>
    <t>Dział Księgowości i Kosztów</t>
  </si>
  <si>
    <t>- Gruzja</t>
  </si>
  <si>
    <t>Centrum Symulacji Medycznej</t>
  </si>
  <si>
    <t>Uniwersyteckie Centrum Lekkoatletyczne</t>
  </si>
  <si>
    <t>2022/2023</t>
  </si>
  <si>
    <t>EWP Erasmus+</t>
  </si>
  <si>
    <t>DZIAŁ KSZTAŁCENIA PODYPLOMOWEGO</t>
  </si>
  <si>
    <t>Inst. Musyki</t>
  </si>
  <si>
    <t>Wlochy</t>
  </si>
  <si>
    <t>Administracja Kolegium</t>
  </si>
  <si>
    <t>AZ</t>
  </si>
  <si>
    <t>AD</t>
  </si>
  <si>
    <t>Total</t>
  </si>
  <si>
    <t>KA131-2021</t>
  </si>
  <si>
    <t>KA131-2022</t>
  </si>
  <si>
    <t>Inst. Inżynierii Materiałowej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</si>
</sst>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0" fillId="2" borderId="0" xfId="0" applyFill="1"/>
    <xf numFmtId="49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9" fillId="3" borderId="0" xfId="0" applyFont="1" applyFill="1"/>
    <xf numFmtId="0" fontId="9" fillId="0" borderId="0" xfId="0" applyFont="1"/>
    <xf numFmtId="49" fontId="3" fillId="0" borderId="10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0" fillId="0" borderId="5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6" fillId="4" borderId="8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49" fontId="6" fillId="4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1" fontId="2" fillId="0" borderId="0" xfId="0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49" fontId="3" fillId="4" borderId="1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vertical="top" wrapText="1"/>
    </xf>
    <xf numFmtId="1" fontId="10" fillId="0" borderId="1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11" fillId="0" borderId="0" xfId="0" applyFont="1"/>
    <xf numFmtId="1" fontId="4" fillId="0" borderId="1" xfId="0" applyNumberFormat="1" applyFont="1" applyBorder="1" applyAlignment="1">
      <alignment horizontal="center" textRotation="90" wrapText="1"/>
    </xf>
    <xf numFmtId="1" fontId="5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4" fillId="0" borderId="5" xfId="0" applyNumberFormat="1" applyFont="1" applyBorder="1" applyAlignment="1">
      <alignment horizontal="center" textRotation="90" wrapText="1"/>
    </xf>
    <xf numFmtId="1" fontId="5" fillId="2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  <color rgb="FFCCEC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K430"/>
  <sheetViews>
    <sheetView tabSelected="1" zoomScale="90" zoomScaleNormal="90" workbookViewId="0">
      <pane xSplit="1" ySplit="7" topLeftCell="C410" activePane="bottomRight" state="frozen"/>
      <selection pane="topRight" activeCell="B1" sqref="B1"/>
      <selection pane="bottomLeft" activeCell="A8" sqref="A8"/>
      <selection pane="bottomRight" activeCell="AE430" sqref="AE430"/>
    </sheetView>
  </sheetViews>
  <sheetFormatPr defaultRowHeight="14.25"/>
  <cols>
    <col min="1" max="1" width="51.875" customWidth="1"/>
    <col min="2" max="2" width="5.25" hidden="1" customWidth="1"/>
    <col min="3" max="24" width="5.25" customWidth="1"/>
    <col min="25" max="26" width="5.25" style="75" customWidth="1"/>
    <col min="27" max="50" width="5.25" style="47" customWidth="1"/>
    <col min="51" max="52" width="4.625" style="47" customWidth="1"/>
    <col min="53" max="61" width="5.25" style="47" customWidth="1"/>
    <col min="62" max="62" width="5.125" style="47" customWidth="1"/>
  </cols>
  <sheetData>
    <row r="2" spans="1:121" ht="15.75">
      <c r="U2" s="97"/>
    </row>
    <row r="3" spans="1:121" ht="15.75" customHeight="1">
      <c r="A3" s="8" t="s">
        <v>39</v>
      </c>
      <c r="Y3" s="74"/>
      <c r="Z3" s="74"/>
    </row>
    <row r="4" spans="1:121" ht="15.75" customHeight="1">
      <c r="A4" s="1"/>
      <c r="Q4" s="129" t="s">
        <v>142</v>
      </c>
      <c r="R4" s="129"/>
      <c r="S4" s="129"/>
      <c r="T4" s="129"/>
      <c r="U4" s="129"/>
      <c r="V4" s="129"/>
      <c r="W4" s="47"/>
      <c r="X4" s="47"/>
      <c r="Y4" s="74"/>
      <c r="Z4" s="74"/>
    </row>
    <row r="5" spans="1:121" ht="15.75" customHeight="1">
      <c r="A5" s="2"/>
      <c r="B5" s="127" t="s">
        <v>122</v>
      </c>
      <c r="C5" s="127"/>
      <c r="D5" s="127"/>
      <c r="E5" s="127"/>
      <c r="F5" s="127"/>
      <c r="G5" s="127"/>
      <c r="H5" s="127"/>
      <c r="I5" s="127" t="s">
        <v>121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 t="s">
        <v>165</v>
      </c>
      <c r="V5" s="127"/>
      <c r="W5" s="127"/>
      <c r="X5" s="127"/>
      <c r="Y5" s="74"/>
      <c r="Z5" s="74"/>
    </row>
    <row r="6" spans="1:121" s="47" customFormat="1" ht="78.75" customHeight="1">
      <c r="A6" s="43"/>
      <c r="B6" s="42" t="s">
        <v>0</v>
      </c>
      <c r="C6" s="42" t="s">
        <v>1</v>
      </c>
      <c r="D6" s="42" t="s">
        <v>2</v>
      </c>
      <c r="E6" s="44" t="s">
        <v>3</v>
      </c>
      <c r="F6" s="44" t="s">
        <v>40</v>
      </c>
      <c r="G6" s="44" t="s">
        <v>51</v>
      </c>
      <c r="H6" s="44" t="s">
        <v>56</v>
      </c>
      <c r="I6" s="41" t="s">
        <v>60</v>
      </c>
      <c r="J6" s="41" t="s">
        <v>83</v>
      </c>
      <c r="K6" s="125" t="s">
        <v>94</v>
      </c>
      <c r="L6" s="128"/>
      <c r="M6" s="125" t="s">
        <v>95</v>
      </c>
      <c r="N6" s="128"/>
      <c r="O6" s="125" t="s">
        <v>115</v>
      </c>
      <c r="P6" s="128"/>
      <c r="Q6" s="125" t="s">
        <v>126</v>
      </c>
      <c r="R6" s="128"/>
      <c r="S6" s="125" t="s">
        <v>145</v>
      </c>
      <c r="T6" s="128"/>
      <c r="U6" s="125" t="s">
        <v>152</v>
      </c>
      <c r="V6" s="128"/>
      <c r="W6" s="125" t="s">
        <v>164</v>
      </c>
      <c r="X6" s="126"/>
      <c r="Y6" s="98" t="s">
        <v>4</v>
      </c>
      <c r="Z6" s="109" t="s">
        <v>172</v>
      </c>
      <c r="AA6" s="45" t="s">
        <v>5</v>
      </c>
      <c r="AB6" s="46" t="s">
        <v>6</v>
      </c>
      <c r="AC6" s="46" t="s">
        <v>7</v>
      </c>
      <c r="AD6" s="46" t="s">
        <v>23</v>
      </c>
      <c r="AE6" s="46" t="s">
        <v>54</v>
      </c>
      <c r="AF6" s="46" t="s">
        <v>28</v>
      </c>
      <c r="AG6" s="46" t="s">
        <v>8</v>
      </c>
      <c r="AH6" s="46" t="s">
        <v>49</v>
      </c>
      <c r="AI6" s="46" t="s">
        <v>35</v>
      </c>
      <c r="AJ6" s="46" t="s">
        <v>29</v>
      </c>
      <c r="AK6" s="46" t="s">
        <v>58</v>
      </c>
      <c r="AL6" s="46" t="s">
        <v>38</v>
      </c>
      <c r="AM6" s="46" t="s">
        <v>33</v>
      </c>
      <c r="AN6" s="46" t="s">
        <v>31</v>
      </c>
      <c r="AO6" s="46" t="s">
        <v>139</v>
      </c>
      <c r="AP6" s="46" t="s">
        <v>9</v>
      </c>
      <c r="AQ6" s="46" t="s">
        <v>10</v>
      </c>
      <c r="AR6" s="46" t="s">
        <v>11</v>
      </c>
      <c r="AS6" s="46" t="s">
        <v>42</v>
      </c>
      <c r="AT6" s="46" t="s">
        <v>45</v>
      </c>
      <c r="AU6" s="46" t="s">
        <v>47</v>
      </c>
      <c r="AV6" s="46" t="s">
        <v>98</v>
      </c>
      <c r="AW6" s="46" t="s">
        <v>54</v>
      </c>
      <c r="AX6" s="46" t="s">
        <v>93</v>
      </c>
      <c r="AY6" s="46" t="s">
        <v>102</v>
      </c>
      <c r="AZ6" s="46" t="s">
        <v>104</v>
      </c>
      <c r="BA6" s="46" t="s">
        <v>12</v>
      </c>
      <c r="BB6" s="46" t="s">
        <v>148</v>
      </c>
      <c r="BC6" s="46" t="s">
        <v>116</v>
      </c>
      <c r="BD6" s="46" t="s">
        <v>117</v>
      </c>
      <c r="BE6" s="46" t="s">
        <v>118</v>
      </c>
      <c r="BF6" s="46" t="s">
        <v>119</v>
      </c>
      <c r="BG6" s="46" t="s">
        <v>120</v>
      </c>
      <c r="BH6" s="46" t="s">
        <v>111</v>
      </c>
      <c r="BI6" s="46" t="s">
        <v>144</v>
      </c>
      <c r="BJ6" s="46" t="s">
        <v>112</v>
      </c>
    </row>
    <row r="7" spans="1:121" s="12" customFormat="1" ht="27.75" customHeight="1">
      <c r="A7" s="29" t="s">
        <v>69</v>
      </c>
      <c r="B7" s="30"/>
      <c r="C7" s="30"/>
      <c r="D7" s="30"/>
      <c r="E7" s="30"/>
      <c r="F7" s="30"/>
      <c r="G7" s="30"/>
      <c r="H7" s="30"/>
      <c r="I7" s="31"/>
      <c r="J7" s="31"/>
      <c r="K7" s="40" t="s">
        <v>109</v>
      </c>
      <c r="L7" s="40" t="s">
        <v>110</v>
      </c>
      <c r="M7" s="40" t="s">
        <v>109</v>
      </c>
      <c r="N7" s="40" t="s">
        <v>110</v>
      </c>
      <c r="O7" s="40" t="s">
        <v>109</v>
      </c>
      <c r="P7" s="40" t="s">
        <v>110</v>
      </c>
      <c r="Q7" s="40" t="s">
        <v>109</v>
      </c>
      <c r="R7" s="40" t="s">
        <v>110</v>
      </c>
      <c r="S7" s="40" t="s">
        <v>109</v>
      </c>
      <c r="T7" s="40" t="s">
        <v>110</v>
      </c>
      <c r="U7" s="40" t="s">
        <v>109</v>
      </c>
      <c r="V7" s="40" t="s">
        <v>110</v>
      </c>
      <c r="W7" s="40" t="s">
        <v>109</v>
      </c>
      <c r="X7" s="40" t="s">
        <v>110</v>
      </c>
      <c r="Y7" s="99">
        <v>0</v>
      </c>
      <c r="Z7" s="110">
        <f>SUM(Y8:Y20)</f>
        <v>34</v>
      </c>
      <c r="AA7" s="48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</row>
    <row r="8" spans="1:121" ht="15.75" customHeight="1">
      <c r="A8" s="6" t="s">
        <v>14</v>
      </c>
      <c r="B8" s="5"/>
      <c r="C8" s="5">
        <v>4</v>
      </c>
      <c r="D8" s="5"/>
      <c r="E8" s="5"/>
      <c r="F8" s="5">
        <v>2</v>
      </c>
      <c r="G8" s="5"/>
      <c r="H8" s="5"/>
      <c r="I8" s="23"/>
      <c r="J8" s="23"/>
      <c r="K8" s="23"/>
      <c r="L8" s="2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00">
        <f>SUM(B8:X8)</f>
        <v>6</v>
      </c>
      <c r="Z8" s="111">
        <v>0</v>
      </c>
      <c r="AA8" s="50"/>
      <c r="AB8" s="51">
        <f>Y8</f>
        <v>6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121" ht="15.75" customHeight="1">
      <c r="A9" s="6" t="s">
        <v>25</v>
      </c>
      <c r="B9" s="5"/>
      <c r="C9" s="5">
        <v>3</v>
      </c>
      <c r="D9" s="5"/>
      <c r="E9" s="5"/>
      <c r="F9" s="5"/>
      <c r="G9" s="5"/>
      <c r="H9" s="5"/>
      <c r="I9" s="23"/>
      <c r="J9" s="23"/>
      <c r="K9" s="23"/>
      <c r="L9" s="2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00">
        <f t="shared" ref="Y9:Y20" si="0">SUM(B9:X9)</f>
        <v>3</v>
      </c>
      <c r="Z9" s="111">
        <v>0</v>
      </c>
      <c r="AA9" s="50"/>
      <c r="AB9" s="51"/>
      <c r="AC9" s="51">
        <f>Y9</f>
        <v>3</v>
      </c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121" ht="15.75" customHeight="1">
      <c r="A10" s="6" t="s">
        <v>13</v>
      </c>
      <c r="B10" s="5"/>
      <c r="C10" s="5">
        <v>2</v>
      </c>
      <c r="D10" s="5"/>
      <c r="E10" s="5"/>
      <c r="F10" s="5"/>
      <c r="G10" s="5"/>
      <c r="H10" s="5"/>
      <c r="I10" s="23"/>
      <c r="J10" s="23"/>
      <c r="K10" s="23"/>
      <c r="L10" s="2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00">
        <f t="shared" si="0"/>
        <v>2</v>
      </c>
      <c r="Z10" s="111">
        <v>0</v>
      </c>
      <c r="AA10" s="50">
        <f>Y10</f>
        <v>2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</row>
    <row r="11" spans="1:121" ht="15.75" customHeight="1">
      <c r="A11" s="6" t="s">
        <v>18</v>
      </c>
      <c r="B11" s="5"/>
      <c r="C11" s="5"/>
      <c r="D11" s="5">
        <v>2</v>
      </c>
      <c r="E11" s="5"/>
      <c r="F11" s="5"/>
      <c r="G11" s="5"/>
      <c r="H11" s="5"/>
      <c r="I11" s="23"/>
      <c r="J11" s="23"/>
      <c r="K11" s="2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00">
        <f t="shared" si="0"/>
        <v>2</v>
      </c>
      <c r="Z11" s="111">
        <v>0</v>
      </c>
      <c r="AA11" s="50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>
        <f>Y11</f>
        <v>2</v>
      </c>
      <c r="BB11" s="51"/>
      <c r="BC11" s="51"/>
      <c r="BD11" s="51"/>
      <c r="BE11" s="51"/>
      <c r="BF11" s="51"/>
      <c r="BG11" s="51"/>
      <c r="BH11" s="51"/>
      <c r="BI11" s="51"/>
      <c r="BJ11" s="51"/>
    </row>
    <row r="12" spans="1:121" ht="15.75" customHeight="1">
      <c r="A12" s="6" t="s">
        <v>15</v>
      </c>
      <c r="B12" s="5"/>
      <c r="C12" s="5"/>
      <c r="D12" s="5">
        <v>2</v>
      </c>
      <c r="E12" s="5"/>
      <c r="F12" s="5"/>
      <c r="G12" s="5"/>
      <c r="H12" s="5"/>
      <c r="I12" s="23"/>
      <c r="J12" s="23"/>
      <c r="K12" s="23">
        <v>2</v>
      </c>
      <c r="L12" s="2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00">
        <f t="shared" si="0"/>
        <v>4</v>
      </c>
      <c r="Z12" s="111">
        <v>0</v>
      </c>
      <c r="AA12" s="50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>
        <f>Y12</f>
        <v>4</v>
      </c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121" ht="15.75" customHeight="1">
      <c r="A13" s="6" t="s">
        <v>30</v>
      </c>
      <c r="B13" s="5"/>
      <c r="C13" s="5"/>
      <c r="D13" s="5"/>
      <c r="E13" s="5">
        <v>2</v>
      </c>
      <c r="F13" s="5"/>
      <c r="G13" s="5"/>
      <c r="H13" s="5"/>
      <c r="I13" s="23"/>
      <c r="J13" s="23"/>
      <c r="K13" s="23"/>
      <c r="L13" s="2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00">
        <f t="shared" si="0"/>
        <v>2</v>
      </c>
      <c r="Z13" s="111">
        <v>0</v>
      </c>
      <c r="AA13" s="50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>
        <f>Y13</f>
        <v>2</v>
      </c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121" ht="15.75" customHeight="1">
      <c r="A14" s="6" t="s">
        <v>34</v>
      </c>
      <c r="B14" s="5"/>
      <c r="C14" s="5"/>
      <c r="D14" s="5"/>
      <c r="E14" s="5">
        <v>2</v>
      </c>
      <c r="F14" s="5"/>
      <c r="G14" s="5"/>
      <c r="H14" s="5"/>
      <c r="I14" s="23"/>
      <c r="J14" s="23"/>
      <c r="K14" s="23"/>
      <c r="L14" s="2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00">
        <f t="shared" si="0"/>
        <v>2</v>
      </c>
      <c r="Z14" s="111">
        <v>0</v>
      </c>
      <c r="AA14" s="50"/>
      <c r="AB14" s="51"/>
      <c r="AC14" s="51"/>
      <c r="AD14" s="51"/>
      <c r="AE14" s="51"/>
      <c r="AF14" s="51"/>
      <c r="AG14" s="51"/>
      <c r="AH14" s="51"/>
      <c r="AI14" s="51">
        <f>Y14</f>
        <v>2</v>
      </c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121" ht="15.75" customHeight="1">
      <c r="A15" s="6" t="s">
        <v>37</v>
      </c>
      <c r="B15" s="5"/>
      <c r="C15" s="5"/>
      <c r="D15" s="5"/>
      <c r="E15" s="5">
        <v>3</v>
      </c>
      <c r="F15" s="5"/>
      <c r="G15" s="5"/>
      <c r="H15" s="5"/>
      <c r="I15" s="23"/>
      <c r="J15" s="23"/>
      <c r="K15" s="23"/>
      <c r="L15" s="2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00">
        <f t="shared" si="0"/>
        <v>3</v>
      </c>
      <c r="Z15" s="111">
        <v>0</v>
      </c>
      <c r="AA15" s="50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>
        <f>Y15</f>
        <v>3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121" ht="15.75" customHeight="1">
      <c r="A16" s="6" t="s">
        <v>27</v>
      </c>
      <c r="B16" s="5"/>
      <c r="C16" s="5"/>
      <c r="D16" s="5"/>
      <c r="E16" s="5"/>
      <c r="F16" s="5"/>
      <c r="G16" s="5"/>
      <c r="H16" s="5">
        <v>2</v>
      </c>
      <c r="I16" s="23"/>
      <c r="J16" s="23"/>
      <c r="K16" s="23"/>
      <c r="L16" s="2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00">
        <f t="shared" si="0"/>
        <v>2</v>
      </c>
      <c r="Z16" s="111">
        <v>0</v>
      </c>
      <c r="AA16" s="50"/>
      <c r="AB16" s="51"/>
      <c r="AC16" s="51"/>
      <c r="AD16" s="51"/>
      <c r="AE16" s="51"/>
      <c r="AF16" s="51"/>
      <c r="AG16" s="51"/>
      <c r="AH16" s="51"/>
      <c r="AI16" s="51"/>
      <c r="AJ16" s="51">
        <f>SUM(Y16)</f>
        <v>2</v>
      </c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121" ht="15.75" customHeight="1">
      <c r="A17" s="6" t="s">
        <v>41</v>
      </c>
      <c r="B17" s="5"/>
      <c r="C17" s="5"/>
      <c r="D17" s="5"/>
      <c r="E17" s="5"/>
      <c r="F17" s="5">
        <v>2</v>
      </c>
      <c r="G17" s="5"/>
      <c r="H17" s="5"/>
      <c r="I17" s="23"/>
      <c r="J17" s="23"/>
      <c r="K17" s="23"/>
      <c r="L17" s="2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00">
        <f t="shared" si="0"/>
        <v>2</v>
      </c>
      <c r="Z17" s="111">
        <v>0</v>
      </c>
      <c r="AA17" s="50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>
        <v>2</v>
      </c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1:121" ht="15.75" customHeight="1">
      <c r="A18" s="6" t="s">
        <v>103</v>
      </c>
      <c r="B18" s="5"/>
      <c r="C18" s="5"/>
      <c r="D18" s="5"/>
      <c r="E18" s="5"/>
      <c r="F18" s="5"/>
      <c r="G18" s="5"/>
      <c r="H18" s="5"/>
      <c r="I18" s="23"/>
      <c r="J18" s="23"/>
      <c r="K18" s="23"/>
      <c r="L18" s="23"/>
      <c r="M18" s="5">
        <v>2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00">
        <f t="shared" si="0"/>
        <v>2</v>
      </c>
      <c r="Z18" s="111">
        <v>0</v>
      </c>
      <c r="AA18" s="50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>
        <f>SUM(Y18)</f>
        <v>2</v>
      </c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1:121" ht="15.75" customHeight="1">
      <c r="A19" s="6" t="s">
        <v>11</v>
      </c>
      <c r="B19" s="5"/>
      <c r="C19" s="5"/>
      <c r="D19" s="5"/>
      <c r="E19" s="5"/>
      <c r="F19" s="5"/>
      <c r="G19" s="5"/>
      <c r="H19" s="5"/>
      <c r="I19" s="23"/>
      <c r="J19" s="23"/>
      <c r="K19" s="23"/>
      <c r="L19" s="23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2</v>
      </c>
      <c r="X19" s="5"/>
      <c r="Y19" s="100">
        <f t="shared" si="0"/>
        <v>2</v>
      </c>
      <c r="Z19" s="111">
        <v>0</v>
      </c>
      <c r="AA19" s="50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76">
        <f>Y19</f>
        <v>2</v>
      </c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121" ht="15.75" customHeight="1">
      <c r="A20" s="13" t="s">
        <v>44</v>
      </c>
      <c r="B20" s="5"/>
      <c r="C20" s="5"/>
      <c r="D20" s="5"/>
      <c r="E20" s="5"/>
      <c r="F20" s="5"/>
      <c r="G20" s="5"/>
      <c r="H20" s="5"/>
      <c r="I20" s="23">
        <v>2</v>
      </c>
      <c r="J20" s="23"/>
      <c r="K20" s="23"/>
      <c r="L20" s="2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00">
        <f t="shared" si="0"/>
        <v>2</v>
      </c>
      <c r="Z20" s="111">
        <v>0</v>
      </c>
      <c r="AA20" s="50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>
        <f>SUM(Y20)</f>
        <v>2</v>
      </c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121" s="12" customFormat="1" ht="15.75" customHeight="1">
      <c r="A21" s="29" t="s">
        <v>70</v>
      </c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101">
        <v>0</v>
      </c>
      <c r="Z21" s="112">
        <f>SUM(Y22:Y23)</f>
        <v>2</v>
      </c>
      <c r="AA21" s="48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</row>
    <row r="22" spans="1:121" ht="15.75" customHeight="1">
      <c r="A22" s="6" t="s">
        <v>14</v>
      </c>
      <c r="B22" s="5"/>
      <c r="C22" s="5"/>
      <c r="D22" s="5"/>
      <c r="E22" s="5"/>
      <c r="F22" s="5"/>
      <c r="G22" s="5">
        <v>1</v>
      </c>
      <c r="H22" s="5"/>
      <c r="I22" s="23"/>
      <c r="J22" s="23"/>
      <c r="K22" s="23"/>
      <c r="L22" s="2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02">
        <f>SUM(B22:X22)</f>
        <v>1</v>
      </c>
      <c r="Z22" s="113">
        <v>0</v>
      </c>
      <c r="AA22" s="50"/>
      <c r="AB22" s="51">
        <f>SUM(Y22)</f>
        <v>1</v>
      </c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121" ht="15.75" customHeight="1">
      <c r="A23" s="6" t="s">
        <v>13</v>
      </c>
      <c r="B23" s="5"/>
      <c r="C23" s="5"/>
      <c r="D23" s="5"/>
      <c r="E23" s="5"/>
      <c r="F23" s="5"/>
      <c r="G23" s="5">
        <v>1</v>
      </c>
      <c r="H23" s="5"/>
      <c r="I23" s="23"/>
      <c r="J23" s="23"/>
      <c r="K23" s="23"/>
      <c r="L23" s="2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02">
        <f>SUM(B23:X23)</f>
        <v>1</v>
      </c>
      <c r="Z23" s="113">
        <v>0</v>
      </c>
      <c r="AA23" s="50">
        <f>SUM(Y23)</f>
        <v>1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1:121" s="12" customFormat="1" ht="15.75" customHeight="1">
      <c r="A24" s="29" t="s">
        <v>71</v>
      </c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101">
        <v>0</v>
      </c>
      <c r="Z24" s="112">
        <f>SUM(Y25:Y27)</f>
        <v>4</v>
      </c>
      <c r="AA24" s="48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</row>
    <row r="25" spans="1:121" ht="15.75" customHeight="1">
      <c r="A25" s="6" t="s">
        <v>13</v>
      </c>
      <c r="B25" s="5"/>
      <c r="C25" s="5"/>
      <c r="D25" s="5"/>
      <c r="E25" s="5"/>
      <c r="F25" s="5"/>
      <c r="G25" s="5">
        <v>2</v>
      </c>
      <c r="H25" s="5"/>
      <c r="I25" s="23"/>
      <c r="J25" s="23"/>
      <c r="K25" s="23"/>
      <c r="L25" s="2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02">
        <f>SUM(B25:X25)</f>
        <v>2</v>
      </c>
      <c r="Z25" s="113">
        <v>0</v>
      </c>
      <c r="AA25" s="50">
        <f>SUM(Y25)</f>
        <v>2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1:121" ht="15.75" customHeight="1">
      <c r="A26" s="6" t="s">
        <v>25</v>
      </c>
      <c r="B26" s="5"/>
      <c r="C26" s="5"/>
      <c r="D26" s="5"/>
      <c r="E26" s="5"/>
      <c r="F26" s="5"/>
      <c r="G26" s="5"/>
      <c r="H26" s="5"/>
      <c r="I26" s="23"/>
      <c r="J26" s="23">
        <v>1</v>
      </c>
      <c r="K26" s="23"/>
      <c r="L26" s="2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02">
        <f t="shared" ref="Y26:Y27" si="1">SUM(B26:X26)</f>
        <v>1</v>
      </c>
      <c r="Z26" s="113">
        <v>0</v>
      </c>
      <c r="AA26" s="50"/>
      <c r="AB26" s="51"/>
      <c r="AC26" s="51">
        <f>SUM(Y26)</f>
        <v>1</v>
      </c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121" ht="15.75" customHeight="1">
      <c r="A27" s="6" t="s">
        <v>14</v>
      </c>
      <c r="B27" s="5"/>
      <c r="C27" s="5"/>
      <c r="D27" s="5"/>
      <c r="E27" s="5"/>
      <c r="F27" s="5"/>
      <c r="G27" s="5"/>
      <c r="H27" s="5"/>
      <c r="I27" s="23">
        <v>1</v>
      </c>
      <c r="J27" s="23"/>
      <c r="K27" s="23"/>
      <c r="L27" s="23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02">
        <f t="shared" si="1"/>
        <v>1</v>
      </c>
      <c r="Z27" s="113">
        <v>0</v>
      </c>
      <c r="AA27" s="50"/>
      <c r="AB27" s="51">
        <f>SUM(Y27)</f>
        <v>1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</row>
    <row r="28" spans="1:121" s="12" customFormat="1" ht="15.75" customHeight="1">
      <c r="A28" s="29" t="s">
        <v>72</v>
      </c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101">
        <v>0</v>
      </c>
      <c r="Z28" s="112">
        <f>SUM(Y29:Y30)</f>
        <v>4</v>
      </c>
      <c r="AA28" s="48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</row>
    <row r="29" spans="1:121" ht="15.75" customHeight="1">
      <c r="A29" s="6" t="s">
        <v>13</v>
      </c>
      <c r="B29" s="5"/>
      <c r="C29" s="5"/>
      <c r="D29" s="5"/>
      <c r="E29" s="5"/>
      <c r="F29" s="5"/>
      <c r="G29" s="5"/>
      <c r="H29" s="5">
        <v>2</v>
      </c>
      <c r="I29" s="23"/>
      <c r="J29" s="23"/>
      <c r="K29" s="23"/>
      <c r="L29" s="2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02">
        <f>SUM(B29:X29)</f>
        <v>2</v>
      </c>
      <c r="Z29" s="113">
        <v>0</v>
      </c>
      <c r="AA29" s="50">
        <f>SUM(Y29)</f>
        <v>2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</row>
    <row r="30" spans="1:121" ht="15.75" customHeight="1">
      <c r="A30" s="6" t="s">
        <v>27</v>
      </c>
      <c r="B30" s="5"/>
      <c r="C30" s="5"/>
      <c r="D30" s="5"/>
      <c r="E30" s="5"/>
      <c r="F30" s="5"/>
      <c r="G30" s="5"/>
      <c r="H30" s="5"/>
      <c r="I30" s="23">
        <v>2</v>
      </c>
      <c r="J30" s="23"/>
      <c r="K30" s="23"/>
      <c r="L30" s="2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02">
        <f>SUM(B30:X30)</f>
        <v>2</v>
      </c>
      <c r="Z30" s="113">
        <v>0</v>
      </c>
      <c r="AA30" s="50"/>
      <c r="AB30" s="51"/>
      <c r="AC30" s="51"/>
      <c r="AD30" s="51"/>
      <c r="AE30" s="51"/>
      <c r="AF30" s="51"/>
      <c r="AG30" s="51"/>
      <c r="AH30" s="51"/>
      <c r="AI30" s="51"/>
      <c r="AJ30" s="51">
        <f>SUM(Y30)</f>
        <v>2</v>
      </c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</row>
    <row r="31" spans="1:121" s="12" customFormat="1" ht="15.75" customHeight="1">
      <c r="A31" s="29" t="s">
        <v>85</v>
      </c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101">
        <v>0</v>
      </c>
      <c r="Z31" s="112">
        <f>SUM(Y32:Y33)</f>
        <v>2</v>
      </c>
      <c r="AA31" s="48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</row>
    <row r="32" spans="1:121" ht="15.75" customHeight="1">
      <c r="A32" s="6" t="s">
        <v>13</v>
      </c>
      <c r="B32" s="5"/>
      <c r="C32" s="5"/>
      <c r="D32" s="5"/>
      <c r="E32" s="5"/>
      <c r="F32" s="5"/>
      <c r="G32" s="5"/>
      <c r="H32" s="5"/>
      <c r="I32" s="23"/>
      <c r="J32" s="23">
        <v>1</v>
      </c>
      <c r="K32" s="23"/>
      <c r="L32" s="2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02">
        <f>SUM(B32:X32)</f>
        <v>1</v>
      </c>
      <c r="Z32" s="113">
        <v>0</v>
      </c>
      <c r="AA32" s="50">
        <f>SUM(Y32)</f>
        <v>1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</row>
    <row r="33" spans="1:121" ht="15.75" customHeight="1">
      <c r="A33" s="6" t="s">
        <v>25</v>
      </c>
      <c r="B33" s="5"/>
      <c r="C33" s="5"/>
      <c r="D33" s="5"/>
      <c r="E33" s="5"/>
      <c r="F33" s="5"/>
      <c r="G33" s="5"/>
      <c r="H33" s="5"/>
      <c r="I33" s="23"/>
      <c r="J33" s="23"/>
      <c r="K33" s="23">
        <v>1</v>
      </c>
      <c r="L33" s="2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02">
        <f>SUM(B33:X33)</f>
        <v>1</v>
      </c>
      <c r="Z33" s="113">
        <v>0</v>
      </c>
      <c r="AA33" s="50"/>
      <c r="AB33" s="51"/>
      <c r="AC33" s="51">
        <f>SUM(Y33)</f>
        <v>1</v>
      </c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</row>
    <row r="34" spans="1:121" s="12" customFormat="1" ht="15.75" customHeight="1">
      <c r="A34" s="29" t="s">
        <v>73</v>
      </c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101">
        <v>0</v>
      </c>
      <c r="Z34" s="112">
        <v>2</v>
      </c>
      <c r="AA34" s="48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</row>
    <row r="35" spans="1:121" ht="15.75" customHeight="1">
      <c r="A35" s="6" t="s">
        <v>13</v>
      </c>
      <c r="B35" s="5"/>
      <c r="C35" s="5"/>
      <c r="D35" s="5"/>
      <c r="E35" s="5"/>
      <c r="F35" s="5"/>
      <c r="G35" s="5"/>
      <c r="H35" s="5">
        <v>2</v>
      </c>
      <c r="I35" s="23"/>
      <c r="J35" s="23"/>
      <c r="K35" s="23"/>
      <c r="L35" s="2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02">
        <f>SUM(B35:X35)</f>
        <v>2</v>
      </c>
      <c r="Z35" s="113">
        <v>0</v>
      </c>
      <c r="AA35" s="50">
        <f>SUM(Y35)</f>
        <v>2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</row>
    <row r="36" spans="1:121" s="12" customFormat="1" ht="15.75" customHeight="1">
      <c r="A36" s="32" t="s">
        <v>74</v>
      </c>
      <c r="B36" s="33"/>
      <c r="C36" s="33"/>
      <c r="D36" s="33"/>
      <c r="E36" s="33"/>
      <c r="F36" s="33"/>
      <c r="G36" s="33"/>
      <c r="H36" s="33"/>
      <c r="I36" s="34"/>
      <c r="J36" s="34"/>
      <c r="K36" s="34"/>
      <c r="L36" s="34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101">
        <v>0</v>
      </c>
      <c r="Z36" s="112">
        <f>SUM(Y37:Y43)</f>
        <v>13</v>
      </c>
      <c r="AA36" s="48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</row>
    <row r="37" spans="1:121" ht="15.75" customHeight="1">
      <c r="A37" s="6" t="s">
        <v>22</v>
      </c>
      <c r="B37" s="5">
        <v>2</v>
      </c>
      <c r="C37" s="5"/>
      <c r="D37" s="5"/>
      <c r="E37" s="5"/>
      <c r="F37" s="5"/>
      <c r="G37" s="5"/>
      <c r="H37" s="5"/>
      <c r="I37" s="23"/>
      <c r="J37" s="23"/>
      <c r="K37" s="23"/>
      <c r="L37" s="23"/>
      <c r="M37" s="5"/>
      <c r="N37" s="5"/>
      <c r="O37" s="5">
        <v>1</v>
      </c>
      <c r="P37" s="5"/>
      <c r="Q37" s="5"/>
      <c r="R37" s="5"/>
      <c r="S37" s="5"/>
      <c r="T37" s="5"/>
      <c r="U37" s="5"/>
      <c r="V37" s="5"/>
      <c r="W37" s="5"/>
      <c r="X37" s="5"/>
      <c r="Y37" s="102">
        <f>SUM(B37:X37)</f>
        <v>3</v>
      </c>
      <c r="Z37" s="113">
        <v>0</v>
      </c>
      <c r="AA37" s="50"/>
      <c r="AB37" s="51"/>
      <c r="AC37" s="51"/>
      <c r="AD37" s="51">
        <f>Y37</f>
        <v>3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</row>
    <row r="38" spans="1:121" ht="15.75" customHeight="1">
      <c r="A38" s="6" t="s">
        <v>24</v>
      </c>
      <c r="B38" s="5"/>
      <c r="C38" s="5"/>
      <c r="D38" s="5">
        <v>2</v>
      </c>
      <c r="E38" s="5"/>
      <c r="F38" s="5"/>
      <c r="G38" s="5"/>
      <c r="H38" s="5"/>
      <c r="I38" s="23"/>
      <c r="J38" s="23"/>
      <c r="K38" s="23"/>
      <c r="L38" s="2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02">
        <f t="shared" ref="Y38:Y43" si="2">SUM(B38:X38)</f>
        <v>2</v>
      </c>
      <c r="Z38" s="113">
        <v>0</v>
      </c>
      <c r="AA38" s="50"/>
      <c r="AB38" s="51"/>
      <c r="AC38" s="51"/>
      <c r="AD38" s="51"/>
      <c r="AE38" s="51"/>
      <c r="AF38" s="51">
        <f>Y38</f>
        <v>2</v>
      </c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</row>
    <row r="39" spans="1:121" ht="15.75" customHeight="1">
      <c r="A39" s="6" t="s">
        <v>14</v>
      </c>
      <c r="B39" s="5"/>
      <c r="C39" s="5"/>
      <c r="D39" s="5"/>
      <c r="E39" s="5">
        <v>2</v>
      </c>
      <c r="F39" s="5"/>
      <c r="G39" s="5"/>
      <c r="H39" s="5"/>
      <c r="I39" s="23"/>
      <c r="J39" s="23"/>
      <c r="K39" s="23"/>
      <c r="L39" s="2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02">
        <f t="shared" si="2"/>
        <v>2</v>
      </c>
      <c r="Z39" s="113">
        <v>0</v>
      </c>
      <c r="AA39" s="50"/>
      <c r="AB39" s="51">
        <f>Y39</f>
        <v>2</v>
      </c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</row>
    <row r="40" spans="1:121" ht="15.75" customHeight="1">
      <c r="A40" s="13" t="s">
        <v>15</v>
      </c>
      <c r="B40" s="5"/>
      <c r="C40" s="5"/>
      <c r="D40" s="5"/>
      <c r="E40" s="5"/>
      <c r="F40" s="5"/>
      <c r="G40" s="5"/>
      <c r="H40" s="5"/>
      <c r="I40" s="23"/>
      <c r="J40" s="23">
        <v>1</v>
      </c>
      <c r="K40" s="23"/>
      <c r="L40" s="2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02">
        <f t="shared" si="2"/>
        <v>1</v>
      </c>
      <c r="Z40" s="113">
        <v>0</v>
      </c>
      <c r="AA40" s="50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>
        <f>SUM(Y40)</f>
        <v>1</v>
      </c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</row>
    <row r="41" spans="1:121" ht="15.75" customHeight="1">
      <c r="A41" s="13" t="s">
        <v>44</v>
      </c>
      <c r="B41" s="5"/>
      <c r="C41" s="5"/>
      <c r="D41" s="5"/>
      <c r="E41" s="5"/>
      <c r="F41" s="5"/>
      <c r="G41" s="5"/>
      <c r="H41" s="5"/>
      <c r="I41" s="23"/>
      <c r="J41" s="23">
        <v>1</v>
      </c>
      <c r="K41" s="23"/>
      <c r="L41" s="2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02">
        <f t="shared" si="2"/>
        <v>1</v>
      </c>
      <c r="Z41" s="113">
        <v>0</v>
      </c>
      <c r="AA41" s="50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>
        <f>SUM(Y41)</f>
        <v>1</v>
      </c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</row>
    <row r="42" spans="1:121" ht="15.75" customHeight="1">
      <c r="A42" s="6" t="s">
        <v>13</v>
      </c>
      <c r="B42" s="5"/>
      <c r="C42" s="5"/>
      <c r="D42" s="5"/>
      <c r="E42" s="5"/>
      <c r="F42" s="5">
        <v>2</v>
      </c>
      <c r="G42" s="5"/>
      <c r="H42" s="5"/>
      <c r="I42" s="23"/>
      <c r="J42" s="23"/>
      <c r="K42" s="23">
        <v>1</v>
      </c>
      <c r="L42" s="2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02">
        <f t="shared" si="2"/>
        <v>3</v>
      </c>
      <c r="Z42" s="113">
        <v>0</v>
      </c>
      <c r="AA42" s="50">
        <f>SUM(Y42)</f>
        <v>3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</row>
    <row r="43" spans="1:121" ht="15.75" customHeight="1">
      <c r="A43" s="6" t="s">
        <v>25</v>
      </c>
      <c r="B43" s="5"/>
      <c r="C43" s="5"/>
      <c r="D43" s="5"/>
      <c r="E43" s="5"/>
      <c r="F43" s="5"/>
      <c r="G43" s="5"/>
      <c r="H43" s="5"/>
      <c r="I43" s="23"/>
      <c r="J43" s="23"/>
      <c r="K43" s="23"/>
      <c r="L43" s="23"/>
      <c r="M43" s="5"/>
      <c r="N43" s="5"/>
      <c r="O43" s="5">
        <v>1</v>
      </c>
      <c r="P43" s="5"/>
      <c r="Q43" s="5"/>
      <c r="R43" s="5"/>
      <c r="S43" s="5"/>
      <c r="T43" s="5"/>
      <c r="U43" s="5"/>
      <c r="V43" s="5"/>
      <c r="W43" s="5"/>
      <c r="X43" s="5"/>
      <c r="Y43" s="102">
        <f t="shared" si="2"/>
        <v>1</v>
      </c>
      <c r="Z43" s="113">
        <v>0</v>
      </c>
      <c r="AA43" s="50"/>
      <c r="AB43" s="51"/>
      <c r="AC43" s="76">
        <f>Y43</f>
        <v>1</v>
      </c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</row>
    <row r="44" spans="1:121" s="12" customFormat="1" ht="15.75" customHeight="1">
      <c r="A44" s="32" t="s">
        <v>158</v>
      </c>
      <c r="B44" s="33"/>
      <c r="C44" s="33"/>
      <c r="D44" s="33"/>
      <c r="E44" s="33"/>
      <c r="F44" s="33"/>
      <c r="G44" s="33"/>
      <c r="H44" s="33"/>
      <c r="I44" s="34"/>
      <c r="J44" s="34"/>
      <c r="K44" s="34"/>
      <c r="L44" s="34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101">
        <v>0</v>
      </c>
      <c r="Z44" s="112">
        <f>SUM(Y45:Y46)</f>
        <v>4</v>
      </c>
      <c r="AA44" s="48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</row>
    <row r="45" spans="1:121" ht="15.75" customHeight="1">
      <c r="A45" s="13" t="s">
        <v>15</v>
      </c>
      <c r="B45" s="5"/>
      <c r="C45" s="5"/>
      <c r="D45" s="5"/>
      <c r="E45" s="5"/>
      <c r="F45" s="5"/>
      <c r="G45" s="5"/>
      <c r="H45" s="5"/>
      <c r="I45" s="23"/>
      <c r="J45" s="23"/>
      <c r="K45" s="23">
        <v>2</v>
      </c>
      <c r="L45" s="2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02">
        <f>SUM(B45:X45)</f>
        <v>2</v>
      </c>
      <c r="Z45" s="113">
        <v>0</v>
      </c>
      <c r="AA45" s="50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>
        <f>SUM(Y45)</f>
        <v>2</v>
      </c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</row>
    <row r="46" spans="1:121" ht="15.75" customHeight="1">
      <c r="A46" s="6" t="s">
        <v>14</v>
      </c>
      <c r="B46" s="5"/>
      <c r="C46" s="5"/>
      <c r="D46" s="5"/>
      <c r="E46" s="5"/>
      <c r="F46" s="5"/>
      <c r="G46" s="5"/>
      <c r="H46" s="5"/>
      <c r="I46" s="23"/>
      <c r="J46" s="23"/>
      <c r="K46" s="23"/>
      <c r="L46" s="23"/>
      <c r="M46" s="5"/>
      <c r="N46" s="5"/>
      <c r="O46" s="5"/>
      <c r="P46" s="5"/>
      <c r="Q46" s="5"/>
      <c r="R46" s="5"/>
      <c r="S46" s="5"/>
      <c r="T46" s="5"/>
      <c r="U46" s="5">
        <v>2</v>
      </c>
      <c r="V46" s="5"/>
      <c r="W46" s="5"/>
      <c r="X46" s="5"/>
      <c r="Y46" s="102">
        <f>SUM(B46:X46)</f>
        <v>2</v>
      </c>
      <c r="Z46" s="113">
        <v>0</v>
      </c>
      <c r="AA46" s="50"/>
      <c r="AB46" s="76">
        <f>SUM(Y46)</f>
        <v>2</v>
      </c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</row>
    <row r="47" spans="1:121" s="12" customFormat="1" ht="15.75" customHeight="1">
      <c r="A47" s="32" t="s">
        <v>105</v>
      </c>
      <c r="B47" s="33"/>
      <c r="C47" s="33"/>
      <c r="D47" s="33"/>
      <c r="E47" s="33"/>
      <c r="F47" s="33"/>
      <c r="G47" s="33"/>
      <c r="H47" s="33"/>
      <c r="I47" s="34"/>
      <c r="J47" s="34"/>
      <c r="K47" s="34"/>
      <c r="L47" s="34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101">
        <v>0</v>
      </c>
      <c r="Z47" s="112">
        <f>SUM(Y48:Y56)</f>
        <v>13</v>
      </c>
      <c r="AA47" s="48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</row>
    <row r="48" spans="1:121" s="71" customFormat="1" ht="15.75" customHeight="1">
      <c r="A48" s="66" t="s">
        <v>160</v>
      </c>
      <c r="B48" s="67"/>
      <c r="C48" s="67"/>
      <c r="D48" s="67"/>
      <c r="E48" s="67"/>
      <c r="F48" s="67"/>
      <c r="G48" s="67"/>
      <c r="H48" s="67"/>
      <c r="I48" s="68"/>
      <c r="J48" s="68"/>
      <c r="K48" s="68"/>
      <c r="L48" s="68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103">
        <v>0</v>
      </c>
      <c r="Z48" s="114">
        <v>0</v>
      </c>
      <c r="AA48" s="69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</row>
    <row r="49" spans="1:121" ht="15.75" customHeight="1">
      <c r="A49" s="6" t="s">
        <v>13</v>
      </c>
      <c r="B49" s="5"/>
      <c r="C49" s="5"/>
      <c r="D49" s="5"/>
      <c r="E49" s="5"/>
      <c r="F49" s="5"/>
      <c r="G49" s="5">
        <v>1</v>
      </c>
      <c r="H49" s="5">
        <v>1</v>
      </c>
      <c r="I49" s="23"/>
      <c r="J49" s="23"/>
      <c r="K49" s="23"/>
      <c r="L49" s="23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1</v>
      </c>
      <c r="X49" s="5"/>
      <c r="Y49" s="102">
        <f>SUM(B49:X49)</f>
        <v>3</v>
      </c>
      <c r="Z49" s="113">
        <v>0</v>
      </c>
      <c r="AA49" s="50">
        <f>SUM(Y49)</f>
        <v>3</v>
      </c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</row>
    <row r="50" spans="1:121" ht="15.75" customHeight="1">
      <c r="A50" s="6" t="s">
        <v>25</v>
      </c>
      <c r="B50" s="5"/>
      <c r="C50" s="5"/>
      <c r="D50" s="5"/>
      <c r="E50" s="5"/>
      <c r="F50" s="5"/>
      <c r="G50" s="5"/>
      <c r="H50" s="5"/>
      <c r="I50" s="23">
        <v>2</v>
      </c>
      <c r="J50" s="23"/>
      <c r="K50" s="23"/>
      <c r="L50" s="23"/>
      <c r="M50" s="5"/>
      <c r="N50" s="5"/>
      <c r="O50" s="5">
        <v>1</v>
      </c>
      <c r="P50" s="5"/>
      <c r="Q50" s="5"/>
      <c r="R50" s="5"/>
      <c r="S50" s="5"/>
      <c r="T50" s="5"/>
      <c r="U50" s="5"/>
      <c r="V50" s="5"/>
      <c r="W50" s="5"/>
      <c r="X50" s="5"/>
      <c r="Y50" s="102">
        <f t="shared" ref="Y50:Y51" si="3">SUM(B50:X50)</f>
        <v>3</v>
      </c>
      <c r="Z50" s="113">
        <v>0</v>
      </c>
      <c r="AA50" s="50"/>
      <c r="AB50" s="51"/>
      <c r="AC50" s="51">
        <f>SUM(Y50)</f>
        <v>3</v>
      </c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</row>
    <row r="51" spans="1:121" ht="15.75" customHeight="1">
      <c r="A51" s="6" t="s">
        <v>14</v>
      </c>
      <c r="B51" s="5"/>
      <c r="C51" s="5"/>
      <c r="D51" s="5"/>
      <c r="E51" s="5"/>
      <c r="F51" s="5"/>
      <c r="G51" s="5"/>
      <c r="H51" s="5"/>
      <c r="I51" s="23"/>
      <c r="J51" s="23"/>
      <c r="K51" s="23"/>
      <c r="L51" s="23"/>
      <c r="M51" s="5"/>
      <c r="N51" s="5"/>
      <c r="O51" s="5"/>
      <c r="P51" s="5"/>
      <c r="Q51" s="5"/>
      <c r="R51" s="5"/>
      <c r="S51" s="5"/>
      <c r="T51" s="5"/>
      <c r="U51" s="5">
        <v>2</v>
      </c>
      <c r="V51" s="5"/>
      <c r="W51" s="5">
        <v>1</v>
      </c>
      <c r="X51" s="5"/>
      <c r="Y51" s="102">
        <f t="shared" si="3"/>
        <v>3</v>
      </c>
      <c r="Z51" s="113">
        <v>0</v>
      </c>
      <c r="AA51" s="50"/>
      <c r="AB51" s="76">
        <f>SUM(Y51)</f>
        <v>3</v>
      </c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</row>
    <row r="52" spans="1:121" s="71" customFormat="1" ht="15.75" customHeight="1">
      <c r="A52" s="66" t="s">
        <v>106</v>
      </c>
      <c r="B52" s="67"/>
      <c r="C52" s="67"/>
      <c r="D52" s="67"/>
      <c r="E52" s="67"/>
      <c r="F52" s="67"/>
      <c r="G52" s="67"/>
      <c r="H52" s="67"/>
      <c r="I52" s="68"/>
      <c r="J52" s="68"/>
      <c r="K52" s="68"/>
      <c r="L52" s="68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103">
        <v>0</v>
      </c>
      <c r="Z52" s="114">
        <v>0</v>
      </c>
      <c r="AA52" s="69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</row>
    <row r="53" spans="1:121" ht="15.75" customHeight="1">
      <c r="A53" s="6" t="s">
        <v>25</v>
      </c>
      <c r="B53" s="5"/>
      <c r="C53" s="5"/>
      <c r="D53" s="5"/>
      <c r="E53" s="5"/>
      <c r="F53" s="5"/>
      <c r="G53" s="5"/>
      <c r="H53" s="5"/>
      <c r="I53" s="23"/>
      <c r="J53" s="23"/>
      <c r="K53" s="23"/>
      <c r="L53" s="23"/>
      <c r="M53" s="5">
        <v>1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02">
        <f>SUM(B53:X53)</f>
        <v>1</v>
      </c>
      <c r="Z53" s="113">
        <v>0</v>
      </c>
      <c r="AA53" s="50"/>
      <c r="AB53" s="51"/>
      <c r="AC53" s="51">
        <f>SUM(Y53)</f>
        <v>1</v>
      </c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</row>
    <row r="54" spans="1:121" s="71" customFormat="1" ht="15.75" customHeight="1">
      <c r="A54" s="66" t="s">
        <v>107</v>
      </c>
      <c r="B54" s="67"/>
      <c r="C54" s="67"/>
      <c r="D54" s="67"/>
      <c r="E54" s="67"/>
      <c r="F54" s="67"/>
      <c r="G54" s="67"/>
      <c r="H54" s="67"/>
      <c r="I54" s="68"/>
      <c r="J54" s="68"/>
      <c r="K54" s="68"/>
      <c r="L54" s="68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103">
        <v>0</v>
      </c>
      <c r="Z54" s="114">
        <v>0</v>
      </c>
      <c r="AA54" s="69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</row>
    <row r="55" spans="1:121" ht="15.75" customHeight="1">
      <c r="A55" s="6" t="s">
        <v>25</v>
      </c>
      <c r="B55" s="5"/>
      <c r="C55" s="5"/>
      <c r="D55" s="5"/>
      <c r="E55" s="5"/>
      <c r="F55" s="5"/>
      <c r="G55" s="5"/>
      <c r="H55" s="5"/>
      <c r="I55" s="23"/>
      <c r="J55" s="23"/>
      <c r="K55" s="23"/>
      <c r="L55" s="23"/>
      <c r="M55" s="5">
        <v>1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02">
        <f>SUM(B55:X55)</f>
        <v>1</v>
      </c>
      <c r="Z55" s="113">
        <v>0</v>
      </c>
      <c r="AA55" s="50"/>
      <c r="AB55" s="51"/>
      <c r="AC55" s="51">
        <f>SUM(Y55)</f>
        <v>1</v>
      </c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</row>
    <row r="56" spans="1:121" ht="15.75" customHeight="1">
      <c r="A56" s="6" t="s">
        <v>14</v>
      </c>
      <c r="B56" s="5"/>
      <c r="C56" s="5"/>
      <c r="D56" s="5"/>
      <c r="E56" s="5"/>
      <c r="F56" s="5"/>
      <c r="G56" s="5"/>
      <c r="H56" s="5"/>
      <c r="I56" s="23"/>
      <c r="J56" s="23"/>
      <c r="K56" s="23"/>
      <c r="L56" s="23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>
        <v>1</v>
      </c>
      <c r="X56" s="5"/>
      <c r="Y56" s="102">
        <f>SUM(B56:X56)</f>
        <v>2</v>
      </c>
      <c r="Z56" s="113">
        <v>0</v>
      </c>
      <c r="AA56" s="50"/>
      <c r="AB56" s="76">
        <f>SUM(Y56)</f>
        <v>2</v>
      </c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</row>
    <row r="57" spans="1:121" s="12" customFormat="1" ht="15.75" customHeight="1">
      <c r="A57" s="32" t="s">
        <v>86</v>
      </c>
      <c r="B57" s="33"/>
      <c r="C57" s="33"/>
      <c r="D57" s="33"/>
      <c r="E57" s="33"/>
      <c r="F57" s="33"/>
      <c r="G57" s="33"/>
      <c r="H57" s="33"/>
      <c r="I57" s="34"/>
      <c r="J57" s="34"/>
      <c r="K57" s="34"/>
      <c r="L57" s="34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101">
        <v>0</v>
      </c>
      <c r="Z57" s="112">
        <v>1</v>
      </c>
      <c r="AA57" s="48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</row>
    <row r="58" spans="1:121" ht="15.75" customHeight="1">
      <c r="A58" s="6" t="s">
        <v>14</v>
      </c>
      <c r="B58" s="5"/>
      <c r="C58" s="5"/>
      <c r="D58" s="5"/>
      <c r="E58" s="5"/>
      <c r="F58" s="5"/>
      <c r="G58" s="5"/>
      <c r="H58" s="5"/>
      <c r="I58" s="23"/>
      <c r="J58" s="23">
        <v>1</v>
      </c>
      <c r="K58" s="23"/>
      <c r="L58" s="2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02">
        <f>SUM(B58:X58)</f>
        <v>1</v>
      </c>
      <c r="Z58" s="113">
        <v>0</v>
      </c>
      <c r="AA58" s="50"/>
      <c r="AB58" s="51">
        <f>SUM(Y58)</f>
        <v>1</v>
      </c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</row>
    <row r="59" spans="1:121" s="12" customFormat="1" ht="15.75" customHeight="1">
      <c r="A59" s="32" t="s">
        <v>87</v>
      </c>
      <c r="B59" s="33"/>
      <c r="C59" s="33"/>
      <c r="D59" s="33"/>
      <c r="E59" s="33"/>
      <c r="F59" s="33"/>
      <c r="G59" s="33"/>
      <c r="H59" s="33"/>
      <c r="I59" s="34"/>
      <c r="J59" s="34"/>
      <c r="K59" s="34"/>
      <c r="L59" s="34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101">
        <v>0</v>
      </c>
      <c r="Z59" s="112">
        <f>SUM(Y60:Y63)</f>
        <v>16</v>
      </c>
      <c r="AA59" s="48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</row>
    <row r="60" spans="1:121" ht="15.75" customHeight="1">
      <c r="A60" s="6" t="s">
        <v>14</v>
      </c>
      <c r="B60" s="5"/>
      <c r="C60" s="5"/>
      <c r="D60" s="5"/>
      <c r="E60" s="5"/>
      <c r="F60" s="5"/>
      <c r="G60" s="5"/>
      <c r="H60" s="5"/>
      <c r="I60" s="23"/>
      <c r="J60" s="23">
        <v>1</v>
      </c>
      <c r="K60" s="23"/>
      <c r="L60" s="23"/>
      <c r="M60" s="5"/>
      <c r="N60" s="5"/>
      <c r="O60" s="5"/>
      <c r="P60" s="5"/>
      <c r="Q60" s="5"/>
      <c r="R60" s="5"/>
      <c r="S60" s="5">
        <v>1</v>
      </c>
      <c r="T60" s="5"/>
      <c r="U60" s="5">
        <v>6</v>
      </c>
      <c r="V60" s="5"/>
      <c r="W60" s="5">
        <v>4</v>
      </c>
      <c r="X60" s="5"/>
      <c r="Y60" s="102">
        <f>SUM(B60:X60)</f>
        <v>12</v>
      </c>
      <c r="Z60" s="113">
        <v>0</v>
      </c>
      <c r="AA60" s="50"/>
      <c r="AB60" s="51">
        <f>SUM(Y60)</f>
        <v>12</v>
      </c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</row>
    <row r="61" spans="1:121" ht="15.75" customHeight="1">
      <c r="A61" s="6" t="s">
        <v>5</v>
      </c>
      <c r="B61" s="5"/>
      <c r="C61" s="5"/>
      <c r="D61" s="5"/>
      <c r="E61" s="5"/>
      <c r="F61" s="5"/>
      <c r="G61" s="5"/>
      <c r="H61" s="5"/>
      <c r="I61" s="23"/>
      <c r="J61" s="23"/>
      <c r="K61" s="23"/>
      <c r="L61" s="23"/>
      <c r="M61" s="5"/>
      <c r="N61" s="5"/>
      <c r="O61" s="5"/>
      <c r="P61" s="5"/>
      <c r="Q61" s="5"/>
      <c r="R61" s="5"/>
      <c r="S61" s="5"/>
      <c r="T61" s="5"/>
      <c r="U61" s="5"/>
      <c r="V61" s="5"/>
      <c r="W61" s="5">
        <v>2</v>
      </c>
      <c r="X61" s="5"/>
      <c r="Y61" s="102">
        <f>SUM(B61:X61)</f>
        <v>2</v>
      </c>
      <c r="Z61" s="113">
        <v>0</v>
      </c>
      <c r="AA61" s="79">
        <f>Y61</f>
        <v>2</v>
      </c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</row>
    <row r="62" spans="1:121" ht="15.75" customHeight="1">
      <c r="A62" s="6" t="s">
        <v>58</v>
      </c>
      <c r="B62" s="5"/>
      <c r="C62" s="5"/>
      <c r="D62" s="5"/>
      <c r="E62" s="5"/>
      <c r="F62" s="5"/>
      <c r="G62" s="5"/>
      <c r="H62" s="5"/>
      <c r="I62" s="23"/>
      <c r="J62" s="23"/>
      <c r="K62" s="23"/>
      <c r="L62" s="23"/>
      <c r="M62" s="5"/>
      <c r="N62" s="5"/>
      <c r="O62" s="5"/>
      <c r="P62" s="5"/>
      <c r="Q62" s="5"/>
      <c r="R62" s="5"/>
      <c r="S62" s="5"/>
      <c r="T62" s="5"/>
      <c r="U62" s="5"/>
      <c r="V62" s="5"/>
      <c r="W62" s="5">
        <v>1</v>
      </c>
      <c r="X62" s="5"/>
      <c r="Y62" s="102">
        <f>SUM(B62:X62)</f>
        <v>1</v>
      </c>
      <c r="Z62" s="113">
        <v>0</v>
      </c>
      <c r="AA62" s="79"/>
      <c r="AB62" s="51"/>
      <c r="AC62" s="51"/>
      <c r="AD62" s="51"/>
      <c r="AE62" s="51"/>
      <c r="AF62" s="51"/>
      <c r="AG62" s="51"/>
      <c r="AH62" s="51"/>
      <c r="AI62" s="51"/>
      <c r="AJ62" s="51"/>
      <c r="AK62" s="76">
        <f>Y62</f>
        <v>1</v>
      </c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</row>
    <row r="63" spans="1:121" ht="15.75" customHeight="1">
      <c r="A63" s="6" t="s">
        <v>16</v>
      </c>
      <c r="B63" s="5"/>
      <c r="C63" s="5"/>
      <c r="D63" s="5"/>
      <c r="E63" s="5"/>
      <c r="F63" s="5"/>
      <c r="G63" s="5"/>
      <c r="H63" s="5"/>
      <c r="I63" s="23"/>
      <c r="J63" s="23"/>
      <c r="K63" s="23"/>
      <c r="L63" s="23"/>
      <c r="M63" s="5">
        <v>1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02">
        <f>SUM(B63:X63)</f>
        <v>1</v>
      </c>
      <c r="Z63" s="113">
        <v>0</v>
      </c>
      <c r="AA63" s="50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>
        <f>SUM(Y63)</f>
        <v>1</v>
      </c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</row>
    <row r="64" spans="1:121" s="12" customFormat="1" ht="15.75" customHeight="1">
      <c r="A64" s="32" t="s">
        <v>166</v>
      </c>
      <c r="B64" s="33"/>
      <c r="C64" s="33"/>
      <c r="D64" s="33"/>
      <c r="E64" s="33"/>
      <c r="F64" s="33"/>
      <c r="G64" s="33"/>
      <c r="H64" s="33"/>
      <c r="I64" s="34"/>
      <c r="J64" s="34"/>
      <c r="K64" s="34"/>
      <c r="L64" s="34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101">
        <v>0</v>
      </c>
      <c r="Z64" s="112">
        <v>2</v>
      </c>
      <c r="AA64" s="48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</row>
    <row r="65" spans="1:121" ht="15.75" customHeight="1">
      <c r="A65" s="6" t="s">
        <v>7</v>
      </c>
      <c r="B65" s="5"/>
      <c r="C65" s="5"/>
      <c r="D65" s="5"/>
      <c r="E65" s="5"/>
      <c r="F65" s="5"/>
      <c r="G65" s="5"/>
      <c r="H65" s="5"/>
      <c r="I65" s="23"/>
      <c r="J65" s="23"/>
      <c r="K65" s="23"/>
      <c r="L65" s="23"/>
      <c r="M65" s="5"/>
      <c r="N65" s="5"/>
      <c r="O65" s="5"/>
      <c r="P65" s="5"/>
      <c r="Q65" s="5"/>
      <c r="R65" s="5"/>
      <c r="S65" s="5"/>
      <c r="T65" s="5"/>
      <c r="U65" s="5"/>
      <c r="V65" s="5"/>
      <c r="W65" s="5">
        <v>2</v>
      </c>
      <c r="X65" s="5"/>
      <c r="Y65" s="102">
        <f>SUM(B65:X65)</f>
        <v>2</v>
      </c>
      <c r="Z65" s="113">
        <v>0</v>
      </c>
      <c r="AA65" s="50"/>
      <c r="AB65" s="51"/>
      <c r="AC65" s="76">
        <f>Y65</f>
        <v>2</v>
      </c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</row>
    <row r="66" spans="1:121" s="12" customFormat="1" ht="15.75" customHeight="1">
      <c r="A66" s="32" t="s">
        <v>90</v>
      </c>
      <c r="B66" s="33"/>
      <c r="C66" s="33"/>
      <c r="D66" s="33"/>
      <c r="E66" s="33"/>
      <c r="F66" s="33"/>
      <c r="G66" s="33"/>
      <c r="H66" s="33"/>
      <c r="I66" s="34"/>
      <c r="J66" s="34"/>
      <c r="K66" s="34"/>
      <c r="L66" s="34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101">
        <v>0</v>
      </c>
      <c r="Z66" s="112">
        <f>SUM(Y67:Y68)</f>
        <v>2</v>
      </c>
      <c r="AA66" s="48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</row>
    <row r="67" spans="1:121" ht="15.75" customHeight="1">
      <c r="A67" s="6" t="s">
        <v>25</v>
      </c>
      <c r="B67" s="5"/>
      <c r="C67" s="5"/>
      <c r="D67" s="5"/>
      <c r="E67" s="5"/>
      <c r="F67" s="5"/>
      <c r="G67" s="5"/>
      <c r="H67" s="5"/>
      <c r="I67" s="23"/>
      <c r="J67" s="23"/>
      <c r="K67" s="23">
        <v>1</v>
      </c>
      <c r="L67" s="2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02">
        <f>SUM(B67:X67)</f>
        <v>1</v>
      </c>
      <c r="Z67" s="113">
        <v>0</v>
      </c>
      <c r="AA67" s="50"/>
      <c r="AB67" s="51"/>
      <c r="AC67" s="51">
        <f>SUM(Y67)</f>
        <v>1</v>
      </c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</row>
    <row r="68" spans="1:121" ht="15.75" customHeight="1">
      <c r="A68" s="6" t="s">
        <v>14</v>
      </c>
      <c r="B68" s="5"/>
      <c r="C68" s="5"/>
      <c r="D68" s="5"/>
      <c r="E68" s="5"/>
      <c r="F68" s="5"/>
      <c r="G68" s="5"/>
      <c r="H68" s="5"/>
      <c r="I68" s="23"/>
      <c r="J68" s="23"/>
      <c r="K68" s="23"/>
      <c r="L68" s="23"/>
      <c r="M68" s="5"/>
      <c r="N68" s="5"/>
      <c r="O68" s="5">
        <v>1</v>
      </c>
      <c r="P68" s="5"/>
      <c r="Q68" s="5"/>
      <c r="R68" s="5"/>
      <c r="S68" s="5"/>
      <c r="T68" s="5"/>
      <c r="U68" s="5"/>
      <c r="V68" s="5"/>
      <c r="W68" s="5"/>
      <c r="X68" s="5"/>
      <c r="Y68" s="102">
        <f>SUM(B68:X68)</f>
        <v>1</v>
      </c>
      <c r="Z68" s="113">
        <v>0</v>
      </c>
      <c r="AA68" s="50"/>
      <c r="AB68" s="76">
        <f>Y68</f>
        <v>1</v>
      </c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</row>
    <row r="69" spans="1:121" s="12" customFormat="1" ht="15.75" customHeight="1">
      <c r="A69" s="32" t="s">
        <v>91</v>
      </c>
      <c r="B69" s="33"/>
      <c r="C69" s="33"/>
      <c r="D69" s="33"/>
      <c r="E69" s="33"/>
      <c r="F69" s="33"/>
      <c r="G69" s="33"/>
      <c r="H69" s="33"/>
      <c r="I69" s="34"/>
      <c r="J69" s="34"/>
      <c r="K69" s="34"/>
      <c r="L69" s="34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101">
        <v>0</v>
      </c>
      <c r="Z69" s="112">
        <f>SUM(Y70:Y72)</f>
        <v>5</v>
      </c>
      <c r="AA69" s="48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</row>
    <row r="70" spans="1:121" ht="16.5" customHeight="1">
      <c r="A70" s="6" t="s">
        <v>14</v>
      </c>
      <c r="B70" s="5"/>
      <c r="C70" s="5"/>
      <c r="D70" s="5"/>
      <c r="E70" s="5"/>
      <c r="F70" s="5"/>
      <c r="G70" s="5"/>
      <c r="H70" s="5"/>
      <c r="I70" s="23"/>
      <c r="J70" s="23"/>
      <c r="K70" s="23">
        <v>1</v>
      </c>
      <c r="L70" s="23"/>
      <c r="M70" s="5"/>
      <c r="N70" s="5"/>
      <c r="O70" s="5"/>
      <c r="P70" s="5"/>
      <c r="Q70" s="5"/>
      <c r="R70" s="5"/>
      <c r="S70" s="5"/>
      <c r="T70" s="5"/>
      <c r="U70" s="5">
        <v>1</v>
      </c>
      <c r="V70" s="5"/>
      <c r="W70" s="5"/>
      <c r="X70" s="5"/>
      <c r="Y70" s="102">
        <f>SUM(B70:X70)</f>
        <v>2</v>
      </c>
      <c r="Z70" s="113">
        <v>0</v>
      </c>
      <c r="AA70" s="50"/>
      <c r="AB70" s="51">
        <f>SUM(Y70)</f>
        <v>2</v>
      </c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</row>
    <row r="71" spans="1:121" ht="16.5" customHeight="1">
      <c r="A71" s="6" t="s">
        <v>5</v>
      </c>
      <c r="B71" s="5"/>
      <c r="C71" s="5"/>
      <c r="D71" s="5"/>
      <c r="E71" s="5"/>
      <c r="F71" s="5"/>
      <c r="G71" s="5"/>
      <c r="H71" s="5"/>
      <c r="I71" s="23"/>
      <c r="J71" s="23"/>
      <c r="K71" s="23"/>
      <c r="L71" s="23"/>
      <c r="M71" s="5"/>
      <c r="N71" s="5"/>
      <c r="O71" s="5"/>
      <c r="P71" s="5"/>
      <c r="Q71" s="5"/>
      <c r="R71" s="5"/>
      <c r="S71" s="5"/>
      <c r="T71" s="5"/>
      <c r="U71" s="5"/>
      <c r="V71" s="5"/>
      <c r="W71" s="5">
        <v>1</v>
      </c>
      <c r="X71" s="5"/>
      <c r="Y71" s="102">
        <f t="shared" ref="Y71:Y72" si="4">SUM(B71:X71)</f>
        <v>1</v>
      </c>
      <c r="Z71" s="113">
        <v>0</v>
      </c>
      <c r="AA71" s="79">
        <f>Y71</f>
        <v>1</v>
      </c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</row>
    <row r="72" spans="1:121" ht="16.5" customHeight="1">
      <c r="A72" s="6" t="s">
        <v>25</v>
      </c>
      <c r="B72" s="5"/>
      <c r="C72" s="5"/>
      <c r="D72" s="5"/>
      <c r="E72" s="5"/>
      <c r="F72" s="5"/>
      <c r="G72" s="5"/>
      <c r="H72" s="5"/>
      <c r="I72" s="23"/>
      <c r="J72" s="23"/>
      <c r="K72" s="23"/>
      <c r="L72" s="23"/>
      <c r="M72" s="5"/>
      <c r="N72" s="5"/>
      <c r="O72" s="5">
        <v>1</v>
      </c>
      <c r="P72" s="5"/>
      <c r="Q72" s="5"/>
      <c r="R72" s="5"/>
      <c r="S72" s="5"/>
      <c r="T72" s="5"/>
      <c r="U72" s="5">
        <v>1</v>
      </c>
      <c r="V72" s="5"/>
      <c r="W72" s="5"/>
      <c r="X72" s="5"/>
      <c r="Y72" s="102">
        <f t="shared" si="4"/>
        <v>2</v>
      </c>
      <c r="Z72" s="113">
        <v>0</v>
      </c>
      <c r="AA72" s="50"/>
      <c r="AB72" s="51"/>
      <c r="AC72" s="76">
        <f>Y72</f>
        <v>2</v>
      </c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</row>
    <row r="73" spans="1:121" s="12" customFormat="1" ht="15.75" customHeight="1">
      <c r="A73" s="32" t="s">
        <v>88</v>
      </c>
      <c r="B73" s="33"/>
      <c r="C73" s="33"/>
      <c r="D73" s="33"/>
      <c r="E73" s="33"/>
      <c r="F73" s="33"/>
      <c r="G73" s="33"/>
      <c r="H73" s="33"/>
      <c r="I73" s="34"/>
      <c r="J73" s="34"/>
      <c r="K73" s="34"/>
      <c r="L73" s="34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101">
        <v>0</v>
      </c>
      <c r="Z73" s="112">
        <v>4</v>
      </c>
      <c r="AA73" s="48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</row>
    <row r="74" spans="1:121" ht="15.75" customHeight="1">
      <c r="A74" s="6" t="s">
        <v>13</v>
      </c>
      <c r="B74" s="5"/>
      <c r="C74" s="5"/>
      <c r="D74" s="5"/>
      <c r="E74" s="5"/>
      <c r="F74" s="5"/>
      <c r="G74" s="5"/>
      <c r="H74" s="5"/>
      <c r="I74" s="23"/>
      <c r="J74" s="23">
        <v>2</v>
      </c>
      <c r="K74" s="23"/>
      <c r="L74" s="23"/>
      <c r="M74" s="5"/>
      <c r="N74" s="5"/>
      <c r="O74" s="5">
        <v>2</v>
      </c>
      <c r="P74" s="5"/>
      <c r="Q74" s="5"/>
      <c r="R74" s="5"/>
      <c r="S74" s="5"/>
      <c r="T74" s="5"/>
      <c r="U74" s="5"/>
      <c r="V74" s="5"/>
      <c r="W74" s="5"/>
      <c r="X74" s="5"/>
      <c r="Y74" s="102">
        <f>SUM(B74:X74)</f>
        <v>4</v>
      </c>
      <c r="Z74" s="113">
        <v>0</v>
      </c>
      <c r="AA74" s="50">
        <f>SUM(Y74)</f>
        <v>4</v>
      </c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</row>
    <row r="75" spans="1:121" s="12" customFormat="1" ht="15.75" customHeight="1">
      <c r="A75" s="32" t="s">
        <v>159</v>
      </c>
      <c r="B75" s="33"/>
      <c r="C75" s="33"/>
      <c r="D75" s="33"/>
      <c r="E75" s="33"/>
      <c r="F75" s="33"/>
      <c r="G75" s="33"/>
      <c r="H75" s="33"/>
      <c r="I75" s="34"/>
      <c r="J75" s="34"/>
      <c r="K75" s="34"/>
      <c r="L75" s="34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101">
        <v>0</v>
      </c>
      <c r="Z75" s="112">
        <v>1</v>
      </c>
      <c r="AA75" s="48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</row>
    <row r="76" spans="1:121" ht="15.75" customHeight="1">
      <c r="A76" s="6" t="s">
        <v>25</v>
      </c>
      <c r="B76" s="5"/>
      <c r="C76" s="5"/>
      <c r="D76" s="5"/>
      <c r="E76" s="5"/>
      <c r="F76" s="5"/>
      <c r="G76" s="5"/>
      <c r="H76" s="5"/>
      <c r="I76" s="23"/>
      <c r="J76" s="23"/>
      <c r="K76" s="5"/>
      <c r="L76" s="5"/>
      <c r="M76" s="39"/>
      <c r="N76" s="39"/>
      <c r="O76" s="39"/>
      <c r="P76" s="39"/>
      <c r="Q76" s="39"/>
      <c r="R76" s="39"/>
      <c r="S76" s="39"/>
      <c r="T76" s="39"/>
      <c r="U76" s="39">
        <v>1</v>
      </c>
      <c r="V76" s="39"/>
      <c r="W76" s="39"/>
      <c r="X76" s="39"/>
      <c r="Y76" s="102">
        <f>SUM(B76:X76)</f>
        <v>1</v>
      </c>
      <c r="Z76" s="113">
        <v>0</v>
      </c>
      <c r="AA76" s="50"/>
      <c r="AB76" s="51"/>
      <c r="AC76" s="51">
        <f>SUM(Y76)</f>
        <v>1</v>
      </c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</row>
    <row r="77" spans="1:121" s="12" customFormat="1" ht="15.75" customHeight="1">
      <c r="A77" s="32" t="s">
        <v>75</v>
      </c>
      <c r="B77" s="33"/>
      <c r="C77" s="33"/>
      <c r="D77" s="33"/>
      <c r="E77" s="33"/>
      <c r="F77" s="33"/>
      <c r="G77" s="33"/>
      <c r="H77" s="33"/>
      <c r="I77" s="34"/>
      <c r="J77" s="34"/>
      <c r="K77" s="34"/>
      <c r="L77" s="34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101">
        <v>0</v>
      </c>
      <c r="Z77" s="112">
        <f>SUM(Y78:Y83)</f>
        <v>8</v>
      </c>
      <c r="AA77" s="48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</row>
    <row r="78" spans="1:121" ht="15.75" customHeight="1">
      <c r="A78" s="6" t="s">
        <v>25</v>
      </c>
      <c r="B78" s="5"/>
      <c r="C78" s="5"/>
      <c r="D78" s="5"/>
      <c r="E78" s="5"/>
      <c r="F78" s="5">
        <v>1</v>
      </c>
      <c r="G78" s="5"/>
      <c r="H78" s="5"/>
      <c r="I78" s="23"/>
      <c r="J78" s="23"/>
      <c r="K78" s="23">
        <v>1</v>
      </c>
      <c r="L78" s="2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02">
        <f>SUM(B78:X78)</f>
        <v>2</v>
      </c>
      <c r="Z78" s="113">
        <v>0</v>
      </c>
      <c r="AA78" s="50"/>
      <c r="AB78" s="51"/>
      <c r="AC78" s="51">
        <f>SUM(Y78)</f>
        <v>2</v>
      </c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</row>
    <row r="79" spans="1:121" ht="15.75" customHeight="1">
      <c r="A79" s="13" t="s">
        <v>15</v>
      </c>
      <c r="B79" s="5"/>
      <c r="C79" s="5"/>
      <c r="D79" s="5"/>
      <c r="E79" s="5"/>
      <c r="F79" s="5"/>
      <c r="G79" s="5"/>
      <c r="H79" s="5"/>
      <c r="I79" s="23"/>
      <c r="J79" s="23"/>
      <c r="K79" s="23">
        <v>1</v>
      </c>
      <c r="L79" s="2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02">
        <f t="shared" ref="Y79:Y83" si="5">SUM(B79:X79)</f>
        <v>1</v>
      </c>
      <c r="Z79" s="113">
        <v>0</v>
      </c>
      <c r="AA79" s="50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>
        <f>SUM(Y79)</f>
        <v>1</v>
      </c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</row>
    <row r="80" spans="1:121" ht="15.75" customHeight="1">
      <c r="A80" s="6" t="s">
        <v>13</v>
      </c>
      <c r="B80" s="5"/>
      <c r="C80" s="5"/>
      <c r="D80" s="5"/>
      <c r="E80" s="5"/>
      <c r="F80" s="5"/>
      <c r="G80" s="5"/>
      <c r="H80" s="5"/>
      <c r="I80" s="23"/>
      <c r="J80" s="23"/>
      <c r="K80" s="23"/>
      <c r="L80" s="23"/>
      <c r="M80" s="5">
        <v>1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02">
        <f t="shared" si="5"/>
        <v>1</v>
      </c>
      <c r="Z80" s="113">
        <v>0</v>
      </c>
      <c r="AA80" s="50">
        <f>SUM(Y80)</f>
        <v>1</v>
      </c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</row>
    <row r="81" spans="1:121" ht="15.75" customHeight="1">
      <c r="A81" s="6" t="s">
        <v>44</v>
      </c>
      <c r="B81" s="5"/>
      <c r="C81" s="5"/>
      <c r="D81" s="5"/>
      <c r="E81" s="5"/>
      <c r="F81" s="5"/>
      <c r="G81" s="5"/>
      <c r="H81" s="5"/>
      <c r="I81" s="23"/>
      <c r="J81" s="23"/>
      <c r="K81" s="23"/>
      <c r="L81" s="23"/>
      <c r="M81" s="5"/>
      <c r="N81" s="5"/>
      <c r="O81" s="5">
        <v>1</v>
      </c>
      <c r="P81" s="5"/>
      <c r="Q81" s="5"/>
      <c r="R81" s="5"/>
      <c r="S81" s="5"/>
      <c r="T81" s="5"/>
      <c r="U81" s="5"/>
      <c r="V81" s="5"/>
      <c r="W81" s="5"/>
      <c r="X81" s="5"/>
      <c r="Y81" s="102">
        <f t="shared" si="5"/>
        <v>1</v>
      </c>
      <c r="Z81" s="113">
        <v>0</v>
      </c>
      <c r="AA81" s="50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76">
        <f>Y81</f>
        <v>1</v>
      </c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</row>
    <row r="82" spans="1:121" ht="15.75" customHeight="1">
      <c r="A82" s="6" t="s">
        <v>16</v>
      </c>
      <c r="B82" s="5"/>
      <c r="C82" s="5"/>
      <c r="D82" s="5"/>
      <c r="E82" s="5"/>
      <c r="F82" s="5"/>
      <c r="G82" s="5">
        <v>1</v>
      </c>
      <c r="H82" s="5"/>
      <c r="I82" s="23"/>
      <c r="J82" s="23"/>
      <c r="K82" s="23"/>
      <c r="L82" s="23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02">
        <f t="shared" si="5"/>
        <v>1</v>
      </c>
      <c r="Z82" s="113">
        <v>0</v>
      </c>
      <c r="AA82" s="50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>
        <f>SUM(Y82)</f>
        <v>1</v>
      </c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</row>
    <row r="83" spans="1:121" ht="15.75" customHeight="1">
      <c r="A83" s="6" t="s">
        <v>14</v>
      </c>
      <c r="B83" s="5"/>
      <c r="C83" s="5"/>
      <c r="D83" s="5"/>
      <c r="E83" s="5"/>
      <c r="F83" s="5"/>
      <c r="G83" s="5"/>
      <c r="H83" s="5"/>
      <c r="I83" s="23"/>
      <c r="J83" s="23"/>
      <c r="K83" s="23"/>
      <c r="L83" s="23"/>
      <c r="M83" s="5"/>
      <c r="N83" s="5"/>
      <c r="O83" s="5"/>
      <c r="P83" s="5"/>
      <c r="Q83" s="5"/>
      <c r="R83" s="5"/>
      <c r="S83" s="5"/>
      <c r="T83" s="5"/>
      <c r="U83" s="5">
        <v>2</v>
      </c>
      <c r="V83" s="5"/>
      <c r="W83" s="5"/>
      <c r="X83" s="5"/>
      <c r="Y83" s="102">
        <f t="shared" si="5"/>
        <v>2</v>
      </c>
      <c r="Z83" s="113">
        <v>0</v>
      </c>
      <c r="AA83" s="50"/>
      <c r="AB83" s="76">
        <f>SUM(Y83)</f>
        <v>2</v>
      </c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</row>
    <row r="84" spans="1:121" s="12" customFormat="1" ht="15.75" customHeight="1">
      <c r="A84" s="32" t="s">
        <v>89</v>
      </c>
      <c r="B84" s="33"/>
      <c r="C84" s="33"/>
      <c r="D84" s="33"/>
      <c r="E84" s="33"/>
      <c r="F84" s="33"/>
      <c r="G84" s="33"/>
      <c r="H84" s="33"/>
      <c r="I84" s="34"/>
      <c r="J84" s="34"/>
      <c r="K84" s="34"/>
      <c r="L84" s="34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101">
        <v>0</v>
      </c>
      <c r="Z84" s="112">
        <f>SUM(Y85:Y86)</f>
        <v>2</v>
      </c>
      <c r="AA84" s="48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</row>
    <row r="85" spans="1:121" ht="15.75" customHeight="1">
      <c r="A85" s="6" t="s">
        <v>27</v>
      </c>
      <c r="B85" s="5"/>
      <c r="C85" s="5"/>
      <c r="D85" s="5"/>
      <c r="E85" s="5"/>
      <c r="F85" s="5"/>
      <c r="G85" s="5"/>
      <c r="H85" s="5"/>
      <c r="I85" s="23"/>
      <c r="J85" s="23"/>
      <c r="K85" s="23">
        <v>1</v>
      </c>
      <c r="L85" s="23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02">
        <f>SUM(B85:X85)</f>
        <v>1</v>
      </c>
      <c r="Z85" s="113">
        <v>0</v>
      </c>
      <c r="AA85" s="50"/>
      <c r="AB85" s="51"/>
      <c r="AC85" s="51"/>
      <c r="AD85" s="51"/>
      <c r="AE85" s="51"/>
      <c r="AF85" s="51"/>
      <c r="AG85" s="51"/>
      <c r="AH85" s="51"/>
      <c r="AI85" s="51"/>
      <c r="AJ85" s="51">
        <f>SUM(Y85)</f>
        <v>1</v>
      </c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</row>
    <row r="86" spans="1:121" ht="15.75" customHeight="1">
      <c r="A86" s="6" t="s">
        <v>13</v>
      </c>
      <c r="B86" s="5"/>
      <c r="C86" s="5"/>
      <c r="D86" s="5"/>
      <c r="E86" s="5"/>
      <c r="F86" s="5"/>
      <c r="G86" s="5"/>
      <c r="H86" s="5"/>
      <c r="I86" s="23"/>
      <c r="J86" s="23"/>
      <c r="K86" s="23"/>
      <c r="L86" s="23"/>
      <c r="M86" s="5"/>
      <c r="N86" s="5"/>
      <c r="O86" s="5">
        <v>1</v>
      </c>
      <c r="P86" s="5"/>
      <c r="Q86" s="5"/>
      <c r="R86" s="5"/>
      <c r="S86" s="5"/>
      <c r="T86" s="5"/>
      <c r="U86" s="5"/>
      <c r="V86" s="5"/>
      <c r="W86" s="5"/>
      <c r="X86" s="5"/>
      <c r="Y86" s="102">
        <f>SUM(B86:X86)</f>
        <v>1</v>
      </c>
      <c r="Z86" s="113">
        <v>0</v>
      </c>
      <c r="AA86" s="79">
        <f>Y86</f>
        <v>1</v>
      </c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</row>
    <row r="87" spans="1:121" s="12" customFormat="1" ht="15.75" customHeight="1">
      <c r="A87" s="32" t="s">
        <v>157</v>
      </c>
      <c r="B87" s="33"/>
      <c r="C87" s="33"/>
      <c r="D87" s="33"/>
      <c r="E87" s="33"/>
      <c r="F87" s="33"/>
      <c r="G87" s="33"/>
      <c r="H87" s="33"/>
      <c r="I87" s="34"/>
      <c r="J87" s="34"/>
      <c r="K87" s="34"/>
      <c r="L87" s="34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101">
        <v>0</v>
      </c>
      <c r="Z87" s="112">
        <v>1</v>
      </c>
      <c r="AA87" s="48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</row>
    <row r="88" spans="1:121" ht="15.75" customHeight="1">
      <c r="A88" s="6" t="s">
        <v>14</v>
      </c>
      <c r="B88" s="5"/>
      <c r="C88" s="5"/>
      <c r="D88" s="5"/>
      <c r="E88" s="5"/>
      <c r="F88" s="5"/>
      <c r="G88" s="5"/>
      <c r="H88" s="5"/>
      <c r="I88" s="23"/>
      <c r="J88" s="23"/>
      <c r="K88" s="23"/>
      <c r="L88" s="23"/>
      <c r="M88" s="5"/>
      <c r="N88" s="5"/>
      <c r="O88" s="5"/>
      <c r="P88" s="5"/>
      <c r="Q88" s="5"/>
      <c r="R88" s="5"/>
      <c r="S88" s="5"/>
      <c r="T88" s="5"/>
      <c r="U88" s="5">
        <v>1</v>
      </c>
      <c r="V88" s="5"/>
      <c r="W88" s="5"/>
      <c r="X88" s="5"/>
      <c r="Y88" s="102">
        <f>SUM(B88:X88)</f>
        <v>1</v>
      </c>
      <c r="Z88" s="113">
        <v>0</v>
      </c>
      <c r="AA88" s="50"/>
      <c r="AB88" s="51">
        <f>SUM(Y88)</f>
        <v>1</v>
      </c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</row>
    <row r="89" spans="1:121" s="12" customFormat="1" ht="15.75" customHeight="1">
      <c r="A89" s="32" t="s">
        <v>108</v>
      </c>
      <c r="B89" s="33"/>
      <c r="C89" s="33"/>
      <c r="D89" s="33"/>
      <c r="E89" s="33"/>
      <c r="F89" s="33"/>
      <c r="G89" s="33"/>
      <c r="H89" s="33"/>
      <c r="I89" s="34"/>
      <c r="J89" s="34"/>
      <c r="K89" s="34"/>
      <c r="L89" s="34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101">
        <v>0</v>
      </c>
      <c r="Z89" s="112">
        <f>SUM(Y90:Y91)</f>
        <v>3</v>
      </c>
      <c r="AA89" s="48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</row>
    <row r="90" spans="1:121" ht="15.75" customHeight="1">
      <c r="A90" s="6" t="s">
        <v>25</v>
      </c>
      <c r="B90" s="5"/>
      <c r="C90" s="5"/>
      <c r="D90" s="5"/>
      <c r="E90" s="5"/>
      <c r="F90" s="5"/>
      <c r="G90" s="5"/>
      <c r="H90" s="5"/>
      <c r="I90" s="23"/>
      <c r="J90" s="23"/>
      <c r="K90" s="5"/>
      <c r="L90" s="5"/>
      <c r="M90" s="39">
        <v>1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102">
        <f>SUM(B90:X90)</f>
        <v>1</v>
      </c>
      <c r="Z90" s="113">
        <v>0</v>
      </c>
      <c r="AA90" s="50"/>
      <c r="AB90" s="51"/>
      <c r="AC90" s="51">
        <f>SUM(Y90)</f>
        <v>1</v>
      </c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</row>
    <row r="91" spans="1:121" ht="15.75" customHeight="1">
      <c r="A91" s="6" t="s">
        <v>14</v>
      </c>
      <c r="B91" s="5"/>
      <c r="C91" s="5"/>
      <c r="D91" s="5"/>
      <c r="E91" s="5"/>
      <c r="F91" s="5"/>
      <c r="G91" s="5"/>
      <c r="H91" s="5"/>
      <c r="I91" s="23"/>
      <c r="J91" s="23"/>
      <c r="K91" s="5"/>
      <c r="L91" s="5"/>
      <c r="M91" s="39"/>
      <c r="N91" s="39"/>
      <c r="O91" s="39"/>
      <c r="P91" s="39"/>
      <c r="Q91" s="39"/>
      <c r="R91" s="39"/>
      <c r="S91" s="39"/>
      <c r="T91" s="39"/>
      <c r="U91" s="39">
        <v>1</v>
      </c>
      <c r="V91" s="39"/>
      <c r="W91" s="39">
        <v>1</v>
      </c>
      <c r="X91" s="39"/>
      <c r="Y91" s="102">
        <f>SUM(B91:X91)</f>
        <v>2</v>
      </c>
      <c r="Z91" s="113">
        <v>0</v>
      </c>
      <c r="AA91" s="50"/>
      <c r="AB91" s="76">
        <f>SUM(Y91)</f>
        <v>2</v>
      </c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</row>
    <row r="92" spans="1:121" s="12" customFormat="1" ht="15.75" customHeight="1">
      <c r="A92" s="32" t="s">
        <v>123</v>
      </c>
      <c r="B92" s="33"/>
      <c r="C92" s="33"/>
      <c r="D92" s="33"/>
      <c r="E92" s="33"/>
      <c r="F92" s="33"/>
      <c r="G92" s="33"/>
      <c r="H92" s="33"/>
      <c r="I92" s="34"/>
      <c r="J92" s="34"/>
      <c r="K92" s="34"/>
      <c r="L92" s="34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101">
        <v>0</v>
      </c>
      <c r="Z92" s="112">
        <v>2</v>
      </c>
      <c r="AA92" s="48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</row>
    <row r="93" spans="1:121" ht="15.75" customHeight="1">
      <c r="A93" s="6" t="s">
        <v>14</v>
      </c>
      <c r="B93" s="5"/>
      <c r="C93" s="5"/>
      <c r="D93" s="5"/>
      <c r="E93" s="5"/>
      <c r="F93" s="5"/>
      <c r="G93" s="5"/>
      <c r="H93" s="5"/>
      <c r="I93" s="23"/>
      <c r="J93" s="23"/>
      <c r="K93" s="23"/>
      <c r="L93" s="23"/>
      <c r="M93" s="5"/>
      <c r="N93" s="5"/>
      <c r="O93" s="5">
        <v>1</v>
      </c>
      <c r="P93" s="5"/>
      <c r="Q93" s="5"/>
      <c r="R93" s="5"/>
      <c r="S93" s="5"/>
      <c r="T93" s="5"/>
      <c r="U93" s="5">
        <v>1</v>
      </c>
      <c r="V93" s="5"/>
      <c r="W93" s="5"/>
      <c r="X93" s="5"/>
      <c r="Y93" s="102">
        <f>SUM(B93:X93)</f>
        <v>2</v>
      </c>
      <c r="Z93" s="113">
        <v>0</v>
      </c>
      <c r="AA93" s="50"/>
      <c r="AB93" s="51">
        <f>SUM(Y93)</f>
        <v>2</v>
      </c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</row>
    <row r="94" spans="1:121" s="12" customFormat="1" ht="15.75" customHeight="1">
      <c r="A94" s="96" t="s">
        <v>156</v>
      </c>
      <c r="B94" s="33"/>
      <c r="C94" s="33"/>
      <c r="D94" s="33"/>
      <c r="E94" s="33"/>
      <c r="F94" s="33"/>
      <c r="G94" s="33"/>
      <c r="H94" s="33"/>
      <c r="I94" s="34"/>
      <c r="J94" s="34"/>
      <c r="K94" s="34"/>
      <c r="L94" s="34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101">
        <v>0</v>
      </c>
      <c r="Z94" s="112">
        <v>1</v>
      </c>
      <c r="AA94" s="48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</row>
    <row r="95" spans="1:121" ht="15.75" customHeight="1">
      <c r="A95" s="6" t="s">
        <v>14</v>
      </c>
      <c r="B95" s="5"/>
      <c r="C95" s="5"/>
      <c r="D95" s="5"/>
      <c r="E95" s="5"/>
      <c r="F95" s="5"/>
      <c r="G95" s="5"/>
      <c r="H95" s="5"/>
      <c r="I95" s="23"/>
      <c r="J95" s="23"/>
      <c r="K95" s="23"/>
      <c r="L95" s="23"/>
      <c r="M95" s="5"/>
      <c r="N95" s="5"/>
      <c r="O95" s="5"/>
      <c r="P95" s="5"/>
      <c r="Q95" s="5"/>
      <c r="R95" s="5"/>
      <c r="S95" s="5"/>
      <c r="T95" s="5"/>
      <c r="U95" s="5">
        <v>1</v>
      </c>
      <c r="V95" s="5"/>
      <c r="W95" s="5"/>
      <c r="X95" s="5"/>
      <c r="Y95" s="102">
        <f>SUM(B95:X95)</f>
        <v>1</v>
      </c>
      <c r="Z95" s="113">
        <v>0</v>
      </c>
      <c r="AA95" s="50"/>
      <c r="AB95" s="51">
        <f>SUM(Y95)</f>
        <v>1</v>
      </c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</row>
    <row r="96" spans="1:121" s="12" customFormat="1" ht="15.75" customHeight="1">
      <c r="A96" s="32" t="s">
        <v>155</v>
      </c>
      <c r="B96" s="30"/>
      <c r="C96" s="30"/>
      <c r="D96" s="30"/>
      <c r="E96" s="30"/>
      <c r="F96" s="30"/>
      <c r="G96" s="30"/>
      <c r="H96" s="30"/>
      <c r="I96" s="31"/>
      <c r="J96" s="31"/>
      <c r="K96" s="31"/>
      <c r="L96" s="31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101">
        <v>0</v>
      </c>
      <c r="Z96" s="112">
        <f>SUM(Y97:Y101)</f>
        <v>6</v>
      </c>
      <c r="AA96" s="48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</row>
    <row r="97" spans="1:121" ht="15.75" customHeight="1">
      <c r="A97" s="6" t="s">
        <v>24</v>
      </c>
      <c r="B97" s="5"/>
      <c r="C97" s="5"/>
      <c r="D97" s="5"/>
      <c r="E97" s="5"/>
      <c r="F97" s="5">
        <v>1</v>
      </c>
      <c r="G97" s="5">
        <v>1</v>
      </c>
      <c r="H97" s="5"/>
      <c r="I97" s="23"/>
      <c r="J97" s="23"/>
      <c r="K97" s="23"/>
      <c r="L97" s="23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02">
        <f>SUM(B97:X97)</f>
        <v>2</v>
      </c>
      <c r="Z97" s="113">
        <v>0</v>
      </c>
      <c r="AA97" s="50"/>
      <c r="AB97" s="51"/>
      <c r="AC97" s="51"/>
      <c r="AD97" s="51"/>
      <c r="AE97" s="51"/>
      <c r="AF97" s="51">
        <f>SUM(Y97)</f>
        <v>2</v>
      </c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</row>
    <row r="98" spans="1:121" ht="15.75" customHeight="1">
      <c r="A98" s="6" t="s">
        <v>37</v>
      </c>
      <c r="B98" s="5"/>
      <c r="C98" s="5"/>
      <c r="D98" s="5"/>
      <c r="E98" s="5"/>
      <c r="F98" s="5"/>
      <c r="G98" s="5"/>
      <c r="H98" s="5">
        <v>1</v>
      </c>
      <c r="I98" s="23"/>
      <c r="J98" s="23"/>
      <c r="K98" s="23"/>
      <c r="L98" s="23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02">
        <f t="shared" ref="Y98:Y101" si="6">SUM(B98:X98)</f>
        <v>1</v>
      </c>
      <c r="Z98" s="113">
        <v>0</v>
      </c>
      <c r="AA98" s="50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>
        <f>SUM(Y98)</f>
        <v>1</v>
      </c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</row>
    <row r="99" spans="1:121" ht="15.75" customHeight="1">
      <c r="A99" s="6" t="s">
        <v>25</v>
      </c>
      <c r="B99" s="5"/>
      <c r="C99" s="5"/>
      <c r="D99" s="5"/>
      <c r="E99" s="5"/>
      <c r="F99" s="5"/>
      <c r="G99" s="5"/>
      <c r="H99" s="5"/>
      <c r="I99" s="23"/>
      <c r="J99" s="23"/>
      <c r="K99" s="23"/>
      <c r="L99" s="23"/>
      <c r="M99" s="5"/>
      <c r="N99" s="5"/>
      <c r="O99" s="5">
        <v>1</v>
      </c>
      <c r="P99" s="5"/>
      <c r="Q99" s="5"/>
      <c r="R99" s="5"/>
      <c r="S99" s="5"/>
      <c r="T99" s="5"/>
      <c r="U99" s="5"/>
      <c r="V99" s="5"/>
      <c r="W99" s="5"/>
      <c r="X99" s="5"/>
      <c r="Y99" s="102">
        <f t="shared" si="6"/>
        <v>1</v>
      </c>
      <c r="Z99" s="113">
        <v>0</v>
      </c>
      <c r="AA99" s="50"/>
      <c r="AB99" s="51"/>
      <c r="AC99" s="76">
        <f>Y99</f>
        <v>1</v>
      </c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</row>
    <row r="100" spans="1:121" ht="15.75" customHeight="1">
      <c r="A100" s="6" t="s">
        <v>44</v>
      </c>
      <c r="B100" s="5"/>
      <c r="C100" s="5"/>
      <c r="D100" s="5"/>
      <c r="E100" s="5"/>
      <c r="F100" s="5">
        <v>1</v>
      </c>
      <c r="G100" s="5"/>
      <c r="H100" s="5"/>
      <c r="I100" s="23"/>
      <c r="J100" s="23"/>
      <c r="K100" s="23"/>
      <c r="L100" s="23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02">
        <f t="shared" si="6"/>
        <v>1</v>
      </c>
      <c r="Z100" s="113">
        <v>0</v>
      </c>
      <c r="AA100" s="50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>
        <f>SUM(Y100)</f>
        <v>1</v>
      </c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</row>
    <row r="101" spans="1:121" ht="15.75" customHeight="1">
      <c r="A101" s="6" t="s">
        <v>13</v>
      </c>
      <c r="B101" s="5"/>
      <c r="C101" s="5"/>
      <c r="D101" s="5"/>
      <c r="E101" s="5"/>
      <c r="F101" s="5"/>
      <c r="G101" s="5"/>
      <c r="H101" s="5"/>
      <c r="I101" s="23"/>
      <c r="J101" s="23"/>
      <c r="K101" s="23"/>
      <c r="L101" s="23"/>
      <c r="M101" s="5"/>
      <c r="N101" s="5"/>
      <c r="O101" s="5"/>
      <c r="P101" s="5"/>
      <c r="Q101" s="5"/>
      <c r="R101" s="5"/>
      <c r="S101" s="5"/>
      <c r="T101" s="5"/>
      <c r="U101" s="5">
        <v>1</v>
      </c>
      <c r="V101" s="5"/>
      <c r="W101" s="5"/>
      <c r="X101" s="5"/>
      <c r="Y101" s="102">
        <f t="shared" si="6"/>
        <v>1</v>
      </c>
      <c r="Z101" s="113">
        <v>0</v>
      </c>
      <c r="AA101" s="50">
        <f>SUM(V101:Y101)</f>
        <v>1</v>
      </c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</row>
    <row r="102" spans="1:121" s="12" customFormat="1" ht="15.75" customHeight="1">
      <c r="A102" s="32" t="s">
        <v>76</v>
      </c>
      <c r="B102" s="33"/>
      <c r="C102" s="33"/>
      <c r="D102" s="33"/>
      <c r="E102" s="33"/>
      <c r="F102" s="33"/>
      <c r="G102" s="33"/>
      <c r="H102" s="33"/>
      <c r="I102" s="34"/>
      <c r="J102" s="34"/>
      <c r="K102" s="34"/>
      <c r="L102" s="34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101">
        <v>0</v>
      </c>
      <c r="Z102" s="112">
        <v>1</v>
      </c>
      <c r="AA102" s="48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</row>
    <row r="103" spans="1:121" ht="15.75" customHeight="1">
      <c r="A103" s="6" t="s">
        <v>25</v>
      </c>
      <c r="B103" s="5"/>
      <c r="C103" s="5"/>
      <c r="D103" s="5"/>
      <c r="E103" s="5"/>
      <c r="F103" s="5"/>
      <c r="G103" s="5"/>
      <c r="H103" s="5"/>
      <c r="I103" s="23">
        <v>1</v>
      </c>
      <c r="J103" s="23"/>
      <c r="K103" s="23"/>
      <c r="L103" s="23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02">
        <f>SUM(B103:X103)</f>
        <v>1</v>
      </c>
      <c r="Z103" s="113">
        <v>0</v>
      </c>
      <c r="AA103" s="50"/>
      <c r="AB103" s="51"/>
      <c r="AC103" s="51">
        <f>SUM(Y103)</f>
        <v>1</v>
      </c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</row>
    <row r="104" spans="1:121" s="12" customFormat="1" ht="15.75" customHeight="1">
      <c r="A104" s="35" t="s">
        <v>151</v>
      </c>
      <c r="B104" s="30"/>
      <c r="C104" s="30"/>
      <c r="D104" s="30"/>
      <c r="E104" s="30"/>
      <c r="F104" s="30"/>
      <c r="G104" s="30"/>
      <c r="H104" s="30"/>
      <c r="I104" s="31"/>
      <c r="J104" s="31"/>
      <c r="K104" s="31"/>
      <c r="L104" s="31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101">
        <v>0</v>
      </c>
      <c r="Z104" s="112">
        <f>SUM(Y105:Y122)</f>
        <v>93</v>
      </c>
      <c r="AA104" s="48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</row>
    <row r="105" spans="1:121" ht="15.75" customHeight="1">
      <c r="A105" s="6" t="s">
        <v>22</v>
      </c>
      <c r="B105" s="5"/>
      <c r="C105" s="5">
        <v>6</v>
      </c>
      <c r="D105" s="5">
        <v>2</v>
      </c>
      <c r="E105" s="5">
        <v>8</v>
      </c>
      <c r="F105" s="5">
        <v>3</v>
      </c>
      <c r="G105" s="5">
        <v>5</v>
      </c>
      <c r="H105" s="5">
        <v>5</v>
      </c>
      <c r="I105" s="23"/>
      <c r="J105" s="23">
        <v>1</v>
      </c>
      <c r="K105" s="23">
        <v>3</v>
      </c>
      <c r="L105" s="23"/>
      <c r="M105" s="5">
        <v>2</v>
      </c>
      <c r="N105" s="5"/>
      <c r="O105" s="5">
        <v>1</v>
      </c>
      <c r="P105" s="5"/>
      <c r="Q105" s="5"/>
      <c r="R105" s="5"/>
      <c r="S105" s="5"/>
      <c r="T105" s="5"/>
      <c r="U105" s="5"/>
      <c r="V105" s="5"/>
      <c r="W105" s="5"/>
      <c r="X105" s="5"/>
      <c r="Y105" s="102">
        <f>SUM(B105:X105)</f>
        <v>36</v>
      </c>
      <c r="Z105" s="113">
        <v>0</v>
      </c>
      <c r="AA105" s="50"/>
      <c r="AB105" s="51"/>
      <c r="AC105" s="51"/>
      <c r="AD105" s="51">
        <f>Y105</f>
        <v>36</v>
      </c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</row>
    <row r="106" spans="1:121" ht="15.75" customHeight="1">
      <c r="A106" s="6" t="s">
        <v>19</v>
      </c>
      <c r="B106" s="5"/>
      <c r="C106" s="5">
        <v>2</v>
      </c>
      <c r="D106" s="5">
        <v>3</v>
      </c>
      <c r="E106" s="5"/>
      <c r="F106" s="5">
        <v>1</v>
      </c>
      <c r="G106" s="5">
        <v>1</v>
      </c>
      <c r="H106" s="5">
        <v>2</v>
      </c>
      <c r="I106" s="23">
        <v>1</v>
      </c>
      <c r="J106" s="23">
        <v>1</v>
      </c>
      <c r="K106" s="23">
        <v>1</v>
      </c>
      <c r="L106" s="23"/>
      <c r="M106" s="5"/>
      <c r="N106" s="5"/>
      <c r="O106" s="5">
        <v>1</v>
      </c>
      <c r="P106" s="5"/>
      <c r="Q106" s="5"/>
      <c r="R106" s="5"/>
      <c r="S106" s="5"/>
      <c r="T106" s="5"/>
      <c r="U106" s="5"/>
      <c r="V106" s="5"/>
      <c r="W106" s="5">
        <v>2</v>
      </c>
      <c r="X106" s="5"/>
      <c r="Y106" s="102">
        <f t="shared" ref="Y106:Y122" si="7">SUM(B106:X106)</f>
        <v>15</v>
      </c>
      <c r="Z106" s="113">
        <v>0</v>
      </c>
      <c r="AA106" s="50"/>
      <c r="AB106" s="51"/>
      <c r="AC106" s="51"/>
      <c r="AD106" s="51"/>
      <c r="AE106" s="51"/>
      <c r="AF106" s="51"/>
      <c r="AG106" s="51">
        <f>Y106</f>
        <v>15</v>
      </c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</row>
    <row r="107" spans="1:121" ht="15.75" customHeight="1">
      <c r="A107" s="6" t="s">
        <v>24</v>
      </c>
      <c r="B107" s="5"/>
      <c r="C107" s="5">
        <v>2</v>
      </c>
      <c r="D107" s="5"/>
      <c r="E107" s="5"/>
      <c r="F107" s="5"/>
      <c r="G107" s="5"/>
      <c r="H107" s="5"/>
      <c r="I107" s="23"/>
      <c r="J107" s="23"/>
      <c r="K107" s="23"/>
      <c r="L107" s="23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02">
        <f t="shared" si="7"/>
        <v>2</v>
      </c>
      <c r="Z107" s="113">
        <v>0</v>
      </c>
      <c r="AA107" s="50"/>
      <c r="AB107" s="51"/>
      <c r="AC107" s="51"/>
      <c r="AD107" s="51"/>
      <c r="AE107" s="51"/>
      <c r="AF107" s="51">
        <f>Y107</f>
        <v>2</v>
      </c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</row>
    <row r="108" spans="1:121" ht="15.75" customHeight="1">
      <c r="A108" s="6" t="s">
        <v>57</v>
      </c>
      <c r="B108" s="5"/>
      <c r="C108" s="5"/>
      <c r="D108" s="5"/>
      <c r="E108" s="5"/>
      <c r="F108" s="5"/>
      <c r="G108" s="5"/>
      <c r="H108" s="5"/>
      <c r="I108" s="23"/>
      <c r="J108" s="23"/>
      <c r="K108" s="23"/>
      <c r="L108" s="23"/>
      <c r="M108" s="5"/>
      <c r="N108" s="5"/>
      <c r="O108" s="5"/>
      <c r="P108" s="5"/>
      <c r="Q108" s="5"/>
      <c r="R108" s="5"/>
      <c r="S108" s="5">
        <v>2</v>
      </c>
      <c r="T108" s="5"/>
      <c r="U108" s="5">
        <v>1</v>
      </c>
      <c r="V108" s="5"/>
      <c r="W108" s="5"/>
      <c r="X108" s="5"/>
      <c r="Y108" s="102">
        <f t="shared" si="7"/>
        <v>3</v>
      </c>
      <c r="Z108" s="113">
        <v>0</v>
      </c>
      <c r="AA108" s="50"/>
      <c r="AB108" s="51"/>
      <c r="AC108" s="51"/>
      <c r="AD108" s="51"/>
      <c r="AE108" s="51"/>
      <c r="AF108" s="51"/>
      <c r="AG108" s="51"/>
      <c r="AH108" s="51"/>
      <c r="AI108" s="51"/>
      <c r="AJ108" s="51"/>
      <c r="AK108" s="76">
        <f>Y108</f>
        <v>3</v>
      </c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</row>
    <row r="109" spans="1:121" ht="15.75" customHeight="1">
      <c r="A109" s="6" t="s">
        <v>27</v>
      </c>
      <c r="B109" s="5"/>
      <c r="C109" s="5">
        <v>2</v>
      </c>
      <c r="D109" s="5"/>
      <c r="E109" s="5"/>
      <c r="F109" s="5"/>
      <c r="G109" s="5"/>
      <c r="H109" s="5"/>
      <c r="I109" s="23"/>
      <c r="J109" s="23"/>
      <c r="K109" s="23"/>
      <c r="L109" s="23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02">
        <f t="shared" si="7"/>
        <v>2</v>
      </c>
      <c r="Z109" s="113">
        <v>0</v>
      </c>
      <c r="AA109" s="50"/>
      <c r="AB109" s="51"/>
      <c r="AC109" s="51"/>
      <c r="AD109" s="51"/>
      <c r="AE109" s="51"/>
      <c r="AF109" s="51"/>
      <c r="AG109" s="51"/>
      <c r="AH109" s="51"/>
      <c r="AI109" s="51"/>
      <c r="AJ109" s="51">
        <f>Y109</f>
        <v>2</v>
      </c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</row>
    <row r="110" spans="1:121" ht="15.75" customHeight="1">
      <c r="A110" s="6" t="s">
        <v>37</v>
      </c>
      <c r="B110" s="5"/>
      <c r="C110" s="5"/>
      <c r="D110" s="5"/>
      <c r="E110" s="5"/>
      <c r="F110" s="5">
        <v>1</v>
      </c>
      <c r="G110" s="5">
        <v>1</v>
      </c>
      <c r="H110" s="5"/>
      <c r="I110" s="23"/>
      <c r="J110" s="23"/>
      <c r="K110" s="23"/>
      <c r="L110" s="23"/>
      <c r="M110" s="5"/>
      <c r="N110" s="5"/>
      <c r="O110" s="5">
        <v>2</v>
      </c>
      <c r="P110" s="5"/>
      <c r="Q110" s="5"/>
      <c r="R110" s="5"/>
      <c r="S110" s="5"/>
      <c r="T110" s="5"/>
      <c r="U110" s="5"/>
      <c r="V110" s="5"/>
      <c r="W110" s="5"/>
      <c r="X110" s="5"/>
      <c r="Y110" s="102">
        <f t="shared" si="7"/>
        <v>4</v>
      </c>
      <c r="Z110" s="113">
        <v>0</v>
      </c>
      <c r="AA110" s="50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>
        <f>SUM(Y110)</f>
        <v>4</v>
      </c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</row>
    <row r="111" spans="1:121" ht="15.75" customHeight="1">
      <c r="A111" s="6" t="s">
        <v>17</v>
      </c>
      <c r="B111" s="5"/>
      <c r="C111" s="5"/>
      <c r="D111" s="5"/>
      <c r="E111" s="5"/>
      <c r="F111" s="5"/>
      <c r="G111" s="5">
        <v>1</v>
      </c>
      <c r="H111" s="5"/>
      <c r="I111" s="23"/>
      <c r="J111" s="23"/>
      <c r="K111" s="23"/>
      <c r="L111" s="23"/>
      <c r="M111" s="5"/>
      <c r="N111" s="5"/>
      <c r="O111" s="5"/>
      <c r="P111" s="5"/>
      <c r="Q111" s="5"/>
      <c r="R111" s="5"/>
      <c r="S111" s="5">
        <v>1</v>
      </c>
      <c r="T111" s="5"/>
      <c r="U111" s="5"/>
      <c r="V111" s="5"/>
      <c r="W111" s="5"/>
      <c r="X111" s="5"/>
      <c r="Y111" s="102">
        <f t="shared" si="7"/>
        <v>2</v>
      </c>
      <c r="Z111" s="113">
        <v>0</v>
      </c>
      <c r="AA111" s="50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>
        <f>SUM(Y111)</f>
        <v>2</v>
      </c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</row>
    <row r="112" spans="1:121" ht="15.75" customHeight="1">
      <c r="A112" s="6" t="s">
        <v>53</v>
      </c>
      <c r="B112" s="5"/>
      <c r="C112" s="5"/>
      <c r="D112" s="5"/>
      <c r="E112" s="5"/>
      <c r="F112" s="5"/>
      <c r="G112" s="5">
        <v>1</v>
      </c>
      <c r="H112" s="5"/>
      <c r="I112" s="23"/>
      <c r="J112" s="23"/>
      <c r="K112" s="23"/>
      <c r="L112" s="23"/>
      <c r="M112" s="5"/>
      <c r="N112" s="5"/>
      <c r="O112" s="5"/>
      <c r="P112" s="5"/>
      <c r="Q112" s="5"/>
      <c r="R112" s="5"/>
      <c r="S112" s="5"/>
      <c r="T112" s="5"/>
      <c r="U112" s="5">
        <v>1</v>
      </c>
      <c r="V112" s="5"/>
      <c r="W112" s="5"/>
      <c r="X112" s="5"/>
      <c r="Y112" s="102">
        <f t="shared" si="7"/>
        <v>2</v>
      </c>
      <c r="Z112" s="113">
        <v>0</v>
      </c>
      <c r="AA112" s="50"/>
      <c r="AB112" s="51"/>
      <c r="AC112" s="51"/>
      <c r="AD112" s="51"/>
      <c r="AE112" s="51">
        <f>SUM(Y112)</f>
        <v>2</v>
      </c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</row>
    <row r="113" spans="1:121" ht="15.75" customHeight="1">
      <c r="A113" s="6" t="s">
        <v>25</v>
      </c>
      <c r="B113" s="5"/>
      <c r="C113" s="5"/>
      <c r="D113" s="5"/>
      <c r="E113" s="5"/>
      <c r="F113" s="5"/>
      <c r="G113" s="5"/>
      <c r="H113" s="5"/>
      <c r="I113" s="23"/>
      <c r="J113" s="23"/>
      <c r="K113" s="23">
        <v>1</v>
      </c>
      <c r="L113" s="23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>
        <v>4</v>
      </c>
      <c r="X113" s="5"/>
      <c r="Y113" s="102">
        <f t="shared" si="7"/>
        <v>5</v>
      </c>
      <c r="Z113" s="113">
        <v>0</v>
      </c>
      <c r="AA113" s="50"/>
      <c r="AB113" s="51"/>
      <c r="AC113" s="51">
        <f>SUM(Y113)</f>
        <v>5</v>
      </c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</row>
    <row r="114" spans="1:121" ht="15.75" customHeight="1">
      <c r="A114" s="6" t="s">
        <v>14</v>
      </c>
      <c r="B114" s="5"/>
      <c r="C114" s="5"/>
      <c r="D114" s="5"/>
      <c r="E114" s="5"/>
      <c r="F114" s="5">
        <v>1</v>
      </c>
      <c r="G114" s="5"/>
      <c r="H114" s="5"/>
      <c r="I114" s="23"/>
      <c r="J114" s="23"/>
      <c r="K114" s="23"/>
      <c r="L114" s="23"/>
      <c r="M114" s="5"/>
      <c r="N114" s="5"/>
      <c r="O114" s="5">
        <v>1</v>
      </c>
      <c r="P114" s="5"/>
      <c r="Q114" s="5"/>
      <c r="R114" s="5"/>
      <c r="S114" s="5"/>
      <c r="T114" s="5"/>
      <c r="U114" s="5">
        <v>1</v>
      </c>
      <c r="V114" s="5"/>
      <c r="W114" s="5">
        <v>4</v>
      </c>
      <c r="X114" s="5"/>
      <c r="Y114" s="102">
        <f t="shared" si="7"/>
        <v>7</v>
      </c>
      <c r="Z114" s="113">
        <v>0</v>
      </c>
      <c r="AA114" s="50"/>
      <c r="AB114" s="76">
        <f>SUM(Y114)</f>
        <v>7</v>
      </c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</row>
    <row r="115" spans="1:121" ht="15.75" customHeight="1">
      <c r="A115" s="6" t="s">
        <v>41</v>
      </c>
      <c r="B115" s="5"/>
      <c r="C115" s="5"/>
      <c r="D115" s="5"/>
      <c r="E115" s="5"/>
      <c r="F115" s="5"/>
      <c r="G115" s="5"/>
      <c r="H115" s="5"/>
      <c r="I115" s="23"/>
      <c r="J115" s="23"/>
      <c r="K115" s="23"/>
      <c r="L115" s="23"/>
      <c r="M115" s="5">
        <v>1</v>
      </c>
      <c r="N115" s="5"/>
      <c r="O115" s="5"/>
      <c r="P115" s="5"/>
      <c r="Q115" s="5"/>
      <c r="R115" s="5"/>
      <c r="S115" s="5">
        <v>1</v>
      </c>
      <c r="T115" s="5"/>
      <c r="U115" s="5"/>
      <c r="V115" s="5"/>
      <c r="W115" s="5"/>
      <c r="X115" s="5"/>
      <c r="Y115" s="102">
        <f t="shared" si="7"/>
        <v>2</v>
      </c>
      <c r="Z115" s="113">
        <v>0</v>
      </c>
      <c r="AA115" s="52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>
        <f>SUM(Y115)</f>
        <v>2</v>
      </c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1"/>
      <c r="BI115" s="51"/>
      <c r="BJ115" s="51"/>
    </row>
    <row r="116" spans="1:121" ht="15.75" customHeight="1">
      <c r="A116" s="6" t="s">
        <v>18</v>
      </c>
      <c r="B116" s="5"/>
      <c r="C116" s="5"/>
      <c r="D116" s="5"/>
      <c r="E116" s="5"/>
      <c r="F116" s="5"/>
      <c r="G116" s="5"/>
      <c r="H116" s="5"/>
      <c r="I116" s="23"/>
      <c r="J116" s="23"/>
      <c r="K116" s="23"/>
      <c r="L116" s="23"/>
      <c r="M116" s="5">
        <v>1</v>
      </c>
      <c r="N116" s="5"/>
      <c r="O116" s="5">
        <v>2</v>
      </c>
      <c r="P116" s="5"/>
      <c r="Q116" s="5"/>
      <c r="R116" s="5"/>
      <c r="S116" s="5"/>
      <c r="T116" s="5"/>
      <c r="U116" s="5"/>
      <c r="V116" s="5"/>
      <c r="W116" s="5"/>
      <c r="X116" s="5"/>
      <c r="Y116" s="102">
        <f t="shared" si="7"/>
        <v>3</v>
      </c>
      <c r="Z116" s="113">
        <v>0</v>
      </c>
      <c r="AA116" s="52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>
        <f>SUM(Y116)</f>
        <v>3</v>
      </c>
      <c r="BB116" s="53"/>
      <c r="BC116" s="53"/>
      <c r="BD116" s="53"/>
      <c r="BE116" s="53"/>
      <c r="BF116" s="53"/>
      <c r="BG116" s="53"/>
      <c r="BH116" s="51"/>
      <c r="BI116" s="51"/>
      <c r="BJ116" s="51"/>
    </row>
    <row r="117" spans="1:121" ht="15.75" customHeight="1">
      <c r="A117" s="6" t="s">
        <v>103</v>
      </c>
      <c r="B117" s="5"/>
      <c r="C117" s="5"/>
      <c r="D117" s="5"/>
      <c r="E117" s="5"/>
      <c r="F117" s="5"/>
      <c r="G117" s="5"/>
      <c r="H117" s="5"/>
      <c r="I117" s="23"/>
      <c r="J117" s="23"/>
      <c r="K117" s="23"/>
      <c r="L117" s="23"/>
      <c r="M117" s="5"/>
      <c r="N117" s="5"/>
      <c r="O117" s="5"/>
      <c r="P117" s="5"/>
      <c r="Q117" s="5"/>
      <c r="R117" s="5"/>
      <c r="S117" s="5">
        <v>1</v>
      </c>
      <c r="T117" s="5"/>
      <c r="U117" s="5"/>
      <c r="V117" s="5"/>
      <c r="W117" s="5"/>
      <c r="X117" s="5"/>
      <c r="Y117" s="102">
        <f t="shared" si="7"/>
        <v>1</v>
      </c>
      <c r="Z117" s="113">
        <v>0</v>
      </c>
      <c r="AA117" s="52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94">
        <f>Y117</f>
        <v>1</v>
      </c>
      <c r="BA117" s="53"/>
      <c r="BB117" s="53"/>
      <c r="BC117" s="53"/>
      <c r="BD117" s="53"/>
      <c r="BE117" s="53"/>
      <c r="BF117" s="53"/>
      <c r="BG117" s="53"/>
      <c r="BH117" s="51"/>
      <c r="BI117" s="51"/>
      <c r="BJ117" s="51"/>
    </row>
    <row r="118" spans="1:121" ht="15.75" customHeight="1">
      <c r="A118" s="6" t="s">
        <v>44</v>
      </c>
      <c r="B118" s="5"/>
      <c r="C118" s="5"/>
      <c r="D118" s="5"/>
      <c r="E118" s="5"/>
      <c r="F118" s="5"/>
      <c r="G118" s="5"/>
      <c r="H118" s="5"/>
      <c r="I118" s="23"/>
      <c r="J118" s="23"/>
      <c r="K118" s="23"/>
      <c r="L118" s="23"/>
      <c r="M118" s="5">
        <v>1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02">
        <f t="shared" si="7"/>
        <v>1</v>
      </c>
      <c r="Z118" s="113">
        <v>0</v>
      </c>
      <c r="AA118" s="52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>
        <f>SUM(Y118)</f>
        <v>1</v>
      </c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1"/>
      <c r="BI118" s="51"/>
      <c r="BJ118" s="51"/>
    </row>
    <row r="119" spans="1:121" ht="15.75" customHeight="1">
      <c r="A119" s="6" t="s">
        <v>92</v>
      </c>
      <c r="B119" s="5"/>
      <c r="C119" s="5"/>
      <c r="D119" s="5"/>
      <c r="E119" s="5"/>
      <c r="F119" s="5"/>
      <c r="G119" s="5"/>
      <c r="H119" s="5"/>
      <c r="I119" s="23"/>
      <c r="J119" s="23"/>
      <c r="K119" s="23">
        <v>1</v>
      </c>
      <c r="L119" s="23"/>
      <c r="M119" s="5"/>
      <c r="N119" s="5"/>
      <c r="O119" s="5"/>
      <c r="P119" s="5"/>
      <c r="Q119" s="5"/>
      <c r="R119" s="5"/>
      <c r="S119" s="5"/>
      <c r="T119" s="5"/>
      <c r="U119" s="5">
        <v>1</v>
      </c>
      <c r="V119" s="5"/>
      <c r="W119" s="5"/>
      <c r="X119" s="5"/>
      <c r="Y119" s="102">
        <f t="shared" si="7"/>
        <v>2</v>
      </c>
      <c r="Z119" s="113">
        <v>0</v>
      </c>
      <c r="AA119" s="52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>
        <f>SUM(Y119)</f>
        <v>2</v>
      </c>
      <c r="AY119" s="53"/>
      <c r="AZ119" s="53"/>
      <c r="BA119" s="53"/>
      <c r="BB119" s="53"/>
      <c r="BC119" s="53"/>
      <c r="BD119" s="53"/>
      <c r="BE119" s="53"/>
      <c r="BF119" s="53"/>
      <c r="BG119" s="53"/>
      <c r="BH119" s="51"/>
      <c r="BI119" s="51"/>
      <c r="BJ119" s="51"/>
    </row>
    <row r="120" spans="1:121" ht="15.75" customHeight="1">
      <c r="A120" s="6" t="s">
        <v>16</v>
      </c>
      <c r="B120" s="5"/>
      <c r="C120" s="5"/>
      <c r="D120" s="5"/>
      <c r="E120" s="5"/>
      <c r="F120" s="5"/>
      <c r="G120" s="5"/>
      <c r="H120" s="5"/>
      <c r="I120" s="23"/>
      <c r="J120" s="23"/>
      <c r="K120" s="23"/>
      <c r="L120" s="23"/>
      <c r="M120" s="5"/>
      <c r="N120" s="5"/>
      <c r="O120" s="5"/>
      <c r="P120" s="5"/>
      <c r="Q120" s="5"/>
      <c r="R120" s="5"/>
      <c r="S120" s="5"/>
      <c r="T120" s="5"/>
      <c r="U120" s="5">
        <v>3</v>
      </c>
      <c r="V120" s="5"/>
      <c r="W120" s="5">
        <v>1</v>
      </c>
      <c r="X120" s="5"/>
      <c r="Y120" s="102">
        <f t="shared" si="7"/>
        <v>4</v>
      </c>
      <c r="Z120" s="113">
        <v>0</v>
      </c>
      <c r="AA120" s="52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94">
        <f>SUM(Y120)</f>
        <v>4</v>
      </c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1"/>
      <c r="BI120" s="51"/>
      <c r="BJ120" s="51"/>
    </row>
    <row r="121" spans="1:121" ht="15.75" customHeight="1">
      <c r="A121" s="6" t="s">
        <v>13</v>
      </c>
      <c r="B121" s="5"/>
      <c r="C121" s="5"/>
      <c r="D121" s="5"/>
      <c r="E121" s="5"/>
      <c r="F121" s="5"/>
      <c r="G121" s="5"/>
      <c r="H121" s="5"/>
      <c r="I121" s="23"/>
      <c r="J121" s="23"/>
      <c r="K121" s="23"/>
      <c r="L121" s="23"/>
      <c r="M121" s="5"/>
      <c r="N121" s="5"/>
      <c r="O121" s="5"/>
      <c r="P121" s="5"/>
      <c r="Q121" s="5"/>
      <c r="R121" s="5"/>
      <c r="S121" s="5"/>
      <c r="T121" s="5"/>
      <c r="U121" s="5">
        <v>1</v>
      </c>
      <c r="V121" s="5"/>
      <c r="W121" s="5"/>
      <c r="X121" s="5"/>
      <c r="Y121" s="102">
        <f t="shared" si="7"/>
        <v>1</v>
      </c>
      <c r="Z121" s="113">
        <v>0</v>
      </c>
      <c r="AA121" s="52">
        <f>SUM(V121:Y121)</f>
        <v>1</v>
      </c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94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1"/>
      <c r="BI121" s="51"/>
      <c r="BJ121" s="51"/>
    </row>
    <row r="122" spans="1:121" ht="15.75" customHeight="1">
      <c r="A122" s="6" t="s">
        <v>161</v>
      </c>
      <c r="B122" s="5"/>
      <c r="C122" s="5"/>
      <c r="D122" s="5"/>
      <c r="E122" s="5"/>
      <c r="F122" s="5"/>
      <c r="G122" s="5"/>
      <c r="H122" s="5"/>
      <c r="I122" s="23"/>
      <c r="J122" s="23"/>
      <c r="K122" s="23"/>
      <c r="L122" s="23"/>
      <c r="M122" s="5"/>
      <c r="N122" s="5"/>
      <c r="O122" s="5"/>
      <c r="P122" s="5"/>
      <c r="Q122" s="5"/>
      <c r="R122" s="5"/>
      <c r="S122" s="5"/>
      <c r="T122" s="5"/>
      <c r="U122" s="5"/>
      <c r="V122" s="5">
        <v>1</v>
      </c>
      <c r="W122" s="5"/>
      <c r="X122" s="5"/>
      <c r="Y122" s="102">
        <f t="shared" si="7"/>
        <v>1</v>
      </c>
      <c r="Z122" s="113">
        <v>0</v>
      </c>
      <c r="AA122" s="52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94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94">
        <f>SUM(Y122)</f>
        <v>1</v>
      </c>
      <c r="BF122" s="53"/>
      <c r="BG122" s="53"/>
      <c r="BH122" s="51"/>
      <c r="BI122" s="51"/>
      <c r="BJ122" s="51"/>
    </row>
    <row r="123" spans="1:121" s="12" customFormat="1" ht="15.75" customHeight="1">
      <c r="A123" s="32" t="s">
        <v>124</v>
      </c>
      <c r="B123" s="33"/>
      <c r="C123" s="33"/>
      <c r="D123" s="33"/>
      <c r="E123" s="33"/>
      <c r="F123" s="33"/>
      <c r="G123" s="33"/>
      <c r="H123" s="33"/>
      <c r="I123" s="34"/>
      <c r="J123" s="34"/>
      <c r="K123" s="34"/>
      <c r="L123" s="34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101">
        <v>0</v>
      </c>
      <c r="Z123" s="112">
        <v>1</v>
      </c>
      <c r="AA123" s="48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</row>
    <row r="124" spans="1:121" ht="15.75" customHeight="1">
      <c r="A124" s="6" t="s">
        <v>44</v>
      </c>
      <c r="B124" s="5"/>
      <c r="C124" s="5"/>
      <c r="D124" s="5"/>
      <c r="E124" s="5"/>
      <c r="F124" s="5"/>
      <c r="G124" s="5"/>
      <c r="H124" s="5"/>
      <c r="I124" s="23"/>
      <c r="J124" s="23"/>
      <c r="K124" s="23"/>
      <c r="L124" s="23"/>
      <c r="M124" s="5"/>
      <c r="N124" s="5"/>
      <c r="O124" s="5">
        <v>1</v>
      </c>
      <c r="P124" s="5"/>
      <c r="Q124" s="5"/>
      <c r="R124" s="5"/>
      <c r="S124" s="5"/>
      <c r="T124" s="5"/>
      <c r="U124" s="5"/>
      <c r="V124" s="5"/>
      <c r="W124" s="5"/>
      <c r="X124" s="5"/>
      <c r="Y124" s="102">
        <f>SUM(B124:X124)</f>
        <v>1</v>
      </c>
      <c r="Z124" s="113">
        <v>0</v>
      </c>
      <c r="AA124" s="50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76">
        <f>Y124</f>
        <v>1</v>
      </c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</row>
    <row r="125" spans="1:121" s="12" customFormat="1" ht="15.75" customHeight="1">
      <c r="A125" s="36" t="s">
        <v>65</v>
      </c>
      <c r="B125" s="37"/>
      <c r="C125" s="37"/>
      <c r="D125" s="37"/>
      <c r="E125" s="37"/>
      <c r="F125" s="37"/>
      <c r="G125" s="37"/>
      <c r="H125" s="37"/>
      <c r="I125" s="38"/>
      <c r="J125" s="38"/>
      <c r="K125" s="31"/>
      <c r="L125" s="31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101">
        <v>0</v>
      </c>
      <c r="Z125" s="115">
        <f>SUM(Y126:Y137)</f>
        <v>8</v>
      </c>
      <c r="AA125" s="54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49"/>
      <c r="BI125" s="49"/>
      <c r="BJ125" s="49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</row>
    <row r="126" spans="1:121" s="71" customFormat="1" ht="15.75" customHeight="1">
      <c r="A126" s="66" t="s">
        <v>26</v>
      </c>
      <c r="B126" s="67"/>
      <c r="C126" s="67"/>
      <c r="D126" s="67"/>
      <c r="E126" s="67"/>
      <c r="F126" s="67"/>
      <c r="G126" s="67"/>
      <c r="H126" s="67"/>
      <c r="I126" s="68"/>
      <c r="J126" s="68"/>
      <c r="K126" s="68"/>
      <c r="L126" s="68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103">
        <v>0</v>
      </c>
      <c r="Z126" s="114">
        <v>0</v>
      </c>
      <c r="AA126" s="69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</row>
    <row r="127" spans="1:121" ht="15.75" customHeight="1">
      <c r="A127" s="20" t="s">
        <v>61</v>
      </c>
      <c r="B127" s="5"/>
      <c r="C127" s="5"/>
      <c r="D127" s="5"/>
      <c r="E127" s="5"/>
      <c r="F127" s="5"/>
      <c r="G127" s="5"/>
      <c r="H127" s="5"/>
      <c r="I127" s="23"/>
      <c r="J127" s="23"/>
      <c r="K127" s="23"/>
      <c r="L127" s="23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02">
        <v>0</v>
      </c>
      <c r="Z127" s="113">
        <v>0</v>
      </c>
      <c r="AA127" s="50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</row>
    <row r="128" spans="1:121" ht="15.75" customHeight="1">
      <c r="A128" s="17" t="s">
        <v>19</v>
      </c>
      <c r="B128" s="22"/>
      <c r="C128" s="22">
        <v>1</v>
      </c>
      <c r="D128" s="22"/>
      <c r="E128" s="22">
        <v>1</v>
      </c>
      <c r="F128" s="22"/>
      <c r="G128" s="22"/>
      <c r="H128" s="22"/>
      <c r="I128" s="24"/>
      <c r="J128" s="24"/>
      <c r="K128" s="23"/>
      <c r="L128" s="23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02">
        <f>SUM(B128:X128)</f>
        <v>2</v>
      </c>
      <c r="Z128" s="116">
        <v>0</v>
      </c>
      <c r="AA128" s="56"/>
      <c r="AB128" s="57"/>
      <c r="AC128" s="57"/>
      <c r="AD128" s="57"/>
      <c r="AE128" s="57"/>
      <c r="AF128" s="57"/>
      <c r="AG128" s="57">
        <f>Y128</f>
        <v>2</v>
      </c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1"/>
      <c r="BI128" s="51"/>
      <c r="BJ128" s="51"/>
    </row>
    <row r="129" spans="1:159" s="71" customFormat="1" ht="15.75" customHeight="1">
      <c r="A129" s="66" t="s">
        <v>64</v>
      </c>
      <c r="B129" s="67"/>
      <c r="C129" s="67"/>
      <c r="D129" s="67"/>
      <c r="E129" s="67"/>
      <c r="F129" s="67"/>
      <c r="G129" s="67"/>
      <c r="H129" s="67"/>
      <c r="I129" s="68"/>
      <c r="J129" s="68"/>
      <c r="K129" s="68"/>
      <c r="L129" s="68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103">
        <v>0</v>
      </c>
      <c r="Z129" s="114">
        <v>0</v>
      </c>
      <c r="AA129" s="69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</row>
    <row r="130" spans="1:159" ht="15.75" customHeight="1">
      <c r="A130" s="20" t="s">
        <v>61</v>
      </c>
      <c r="B130" s="5"/>
      <c r="C130" s="5"/>
      <c r="D130" s="5"/>
      <c r="E130" s="5"/>
      <c r="F130" s="5"/>
      <c r="G130" s="5"/>
      <c r="H130" s="5"/>
      <c r="I130" s="23"/>
      <c r="J130" s="23"/>
      <c r="K130" s="23"/>
      <c r="L130" s="23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02">
        <v>0</v>
      </c>
      <c r="Z130" s="113">
        <v>0</v>
      </c>
      <c r="AA130" s="50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</row>
    <row r="131" spans="1:159" ht="15.75" customHeight="1">
      <c r="A131" s="6" t="s">
        <v>14</v>
      </c>
      <c r="B131" s="18"/>
      <c r="C131" s="18"/>
      <c r="D131" s="18"/>
      <c r="E131" s="18"/>
      <c r="F131" s="18"/>
      <c r="G131" s="18"/>
      <c r="H131" s="18"/>
      <c r="I131" s="21"/>
      <c r="J131" s="21">
        <v>1</v>
      </c>
      <c r="K131" s="23"/>
      <c r="L131" s="23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02">
        <f>SUM(B131:X131)</f>
        <v>1</v>
      </c>
      <c r="Z131" s="113">
        <v>0</v>
      </c>
      <c r="AA131" s="58"/>
      <c r="AB131" s="59">
        <f>SUM(Y131)</f>
        <v>1</v>
      </c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1"/>
      <c r="BI131" s="51"/>
      <c r="BJ131" s="51"/>
    </row>
    <row r="132" spans="1:159" ht="15.75" customHeight="1">
      <c r="A132" s="6" t="s">
        <v>13</v>
      </c>
      <c r="B132" s="18"/>
      <c r="C132" s="18"/>
      <c r="D132" s="18"/>
      <c r="E132" s="18"/>
      <c r="F132" s="18"/>
      <c r="G132" s="18"/>
      <c r="H132" s="18"/>
      <c r="I132" s="21">
        <v>1</v>
      </c>
      <c r="J132" s="21"/>
      <c r="K132" s="23"/>
      <c r="L132" s="23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02">
        <f t="shared" ref="Y132:Y134" si="8">SUM(B132:X132)</f>
        <v>1</v>
      </c>
      <c r="Z132" s="113">
        <v>0</v>
      </c>
      <c r="AA132" s="58">
        <f>SUM(Y132)</f>
        <v>1</v>
      </c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1"/>
      <c r="BI132" s="51"/>
      <c r="BJ132" s="51"/>
    </row>
    <row r="133" spans="1:159" ht="15.75" customHeight="1">
      <c r="A133" s="28" t="s">
        <v>57</v>
      </c>
      <c r="B133" s="18"/>
      <c r="C133" s="18"/>
      <c r="D133" s="18"/>
      <c r="E133" s="18"/>
      <c r="F133" s="18"/>
      <c r="G133" s="18"/>
      <c r="H133" s="18"/>
      <c r="I133" s="21"/>
      <c r="J133" s="21"/>
      <c r="K133" s="23"/>
      <c r="L133" s="23"/>
      <c r="M133" s="5">
        <v>1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02">
        <f t="shared" si="8"/>
        <v>1</v>
      </c>
      <c r="Z133" s="113">
        <v>0</v>
      </c>
      <c r="AA133" s="58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>
        <f>SUM(Y133)</f>
        <v>1</v>
      </c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1"/>
      <c r="BI133" s="51"/>
      <c r="BJ133" s="51"/>
    </row>
    <row r="134" spans="1:159" ht="15.75" customHeight="1">
      <c r="A134" s="28" t="s">
        <v>120</v>
      </c>
      <c r="B134" s="18"/>
      <c r="C134" s="18"/>
      <c r="D134" s="18"/>
      <c r="E134" s="18"/>
      <c r="F134" s="18"/>
      <c r="G134" s="18"/>
      <c r="H134" s="18"/>
      <c r="I134" s="21"/>
      <c r="J134" s="21"/>
      <c r="K134" s="23"/>
      <c r="L134" s="23"/>
      <c r="M134" s="5"/>
      <c r="N134" s="5"/>
      <c r="O134" s="5"/>
      <c r="P134" s="5">
        <v>2</v>
      </c>
      <c r="Q134" s="5"/>
      <c r="R134" s="5"/>
      <c r="S134" s="5"/>
      <c r="T134" s="5"/>
      <c r="U134" s="5"/>
      <c r="V134" s="5"/>
      <c r="W134" s="5"/>
      <c r="X134" s="5"/>
      <c r="Y134" s="102">
        <f t="shared" si="8"/>
        <v>2</v>
      </c>
      <c r="Z134" s="113">
        <v>0</v>
      </c>
      <c r="AA134" s="58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77">
        <f>Y134</f>
        <v>2</v>
      </c>
      <c r="BH134" s="51"/>
      <c r="BI134" s="51"/>
      <c r="BJ134" s="51"/>
    </row>
    <row r="135" spans="1:159" s="71" customFormat="1" ht="15.75" customHeight="1">
      <c r="A135" s="66" t="s">
        <v>99</v>
      </c>
      <c r="B135" s="67"/>
      <c r="C135" s="67"/>
      <c r="D135" s="67"/>
      <c r="E135" s="67"/>
      <c r="F135" s="67"/>
      <c r="G135" s="67"/>
      <c r="H135" s="67"/>
      <c r="I135" s="68"/>
      <c r="J135" s="68"/>
      <c r="K135" s="68"/>
      <c r="L135" s="68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103">
        <v>0</v>
      </c>
      <c r="Z135" s="114">
        <v>0</v>
      </c>
      <c r="AA135" s="69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</row>
    <row r="136" spans="1:159" ht="15.75" customHeight="1">
      <c r="A136" s="19" t="s">
        <v>62</v>
      </c>
      <c r="B136" s="5"/>
      <c r="C136" s="5"/>
      <c r="D136" s="5"/>
      <c r="E136" s="5"/>
      <c r="F136" s="5"/>
      <c r="G136" s="5"/>
      <c r="H136" s="5"/>
      <c r="I136" s="23"/>
      <c r="J136" s="23"/>
      <c r="K136" s="23"/>
      <c r="L136" s="23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02">
        <v>0</v>
      </c>
      <c r="Z136" s="113">
        <v>0</v>
      </c>
      <c r="AA136" s="50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</row>
    <row r="137" spans="1:159" ht="15.75" customHeight="1">
      <c r="A137" s="6" t="s">
        <v>25</v>
      </c>
      <c r="B137" s="18"/>
      <c r="C137" s="18"/>
      <c r="D137" s="18"/>
      <c r="E137" s="18"/>
      <c r="F137" s="18"/>
      <c r="G137" s="18"/>
      <c r="H137" s="18"/>
      <c r="I137" s="21"/>
      <c r="J137" s="21"/>
      <c r="K137" s="23"/>
      <c r="L137" s="23"/>
      <c r="M137" s="5">
        <v>1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02">
        <f>SUM(B137:X137)</f>
        <v>1</v>
      </c>
      <c r="Z137" s="117">
        <v>0</v>
      </c>
      <c r="AA137" s="58"/>
      <c r="AB137" s="59"/>
      <c r="AC137" s="59">
        <f>SUM(Y137)</f>
        <v>1</v>
      </c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1"/>
      <c r="BI137" s="51"/>
      <c r="BJ137" s="51"/>
    </row>
    <row r="138" spans="1:159" s="12" customFormat="1" ht="15.75" customHeight="1">
      <c r="A138" s="36" t="s">
        <v>96</v>
      </c>
      <c r="B138" s="30"/>
      <c r="C138" s="30"/>
      <c r="D138" s="30"/>
      <c r="E138" s="30"/>
      <c r="F138" s="30"/>
      <c r="G138" s="30"/>
      <c r="H138" s="30"/>
      <c r="I138" s="31"/>
      <c r="J138" s="31"/>
      <c r="K138" s="31"/>
      <c r="L138" s="31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101">
        <v>0</v>
      </c>
      <c r="Z138" s="112">
        <f>SUM(Y139:Y146)</f>
        <v>9</v>
      </c>
      <c r="AA138" s="48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</row>
    <row r="139" spans="1:159" ht="15.75" customHeight="1">
      <c r="A139" s="19" t="s">
        <v>61</v>
      </c>
      <c r="B139" s="5"/>
      <c r="C139" s="5"/>
      <c r="D139" s="5"/>
      <c r="E139" s="5"/>
      <c r="F139" s="5"/>
      <c r="G139" s="5"/>
      <c r="H139" s="5"/>
      <c r="I139" s="23"/>
      <c r="J139" s="23"/>
      <c r="K139" s="23"/>
      <c r="L139" s="23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02">
        <v>0</v>
      </c>
      <c r="Z139" s="113">
        <v>0</v>
      </c>
      <c r="AA139" s="50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</row>
    <row r="140" spans="1:159" ht="15.75" customHeight="1">
      <c r="A140" s="9" t="s">
        <v>97</v>
      </c>
      <c r="B140" s="5"/>
      <c r="C140" s="5"/>
      <c r="D140" s="5"/>
      <c r="E140" s="5"/>
      <c r="F140" s="5"/>
      <c r="G140" s="5"/>
      <c r="H140" s="5"/>
      <c r="I140" s="23"/>
      <c r="J140" s="23"/>
      <c r="K140" s="23"/>
      <c r="L140" s="23"/>
      <c r="M140" s="5">
        <v>1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02">
        <f>SUM(B140:X140)</f>
        <v>1</v>
      </c>
      <c r="Z140" s="113">
        <v>0</v>
      </c>
      <c r="AA140" s="50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>
        <f>SUM(Y140)</f>
        <v>1</v>
      </c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</row>
    <row r="141" spans="1:159" ht="15.75" customHeight="1">
      <c r="A141" s="9" t="s">
        <v>48</v>
      </c>
      <c r="B141" s="5"/>
      <c r="C141" s="5"/>
      <c r="D141" s="5"/>
      <c r="E141" s="5"/>
      <c r="F141" s="5"/>
      <c r="G141" s="5"/>
      <c r="H141" s="5"/>
      <c r="I141" s="23"/>
      <c r="J141" s="23"/>
      <c r="K141" s="23">
        <v>1</v>
      </c>
      <c r="L141" s="23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02">
        <f t="shared" ref="Y141:Y146" si="9">SUM(B141:X141)</f>
        <v>1</v>
      </c>
      <c r="Z141" s="113">
        <v>0</v>
      </c>
      <c r="AA141" s="50"/>
      <c r="AB141" s="51"/>
      <c r="AC141" s="51"/>
      <c r="AD141" s="51"/>
      <c r="AE141" s="51"/>
      <c r="AF141" s="51"/>
      <c r="AG141" s="51"/>
      <c r="AH141" s="51">
        <f>SUM(Y141)</f>
        <v>1</v>
      </c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</row>
    <row r="142" spans="1:159" s="11" customFormat="1" ht="15.75" customHeight="1">
      <c r="A142" s="9" t="s">
        <v>44</v>
      </c>
      <c r="B142" s="10"/>
      <c r="C142" s="10"/>
      <c r="D142" s="10"/>
      <c r="E142" s="10"/>
      <c r="F142" s="10"/>
      <c r="G142" s="10"/>
      <c r="H142" s="10"/>
      <c r="I142" s="25"/>
      <c r="J142" s="25"/>
      <c r="K142" s="25">
        <v>1</v>
      </c>
      <c r="L142" s="25"/>
      <c r="M142" s="10">
        <v>1</v>
      </c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2">
        <f t="shared" si="9"/>
        <v>2</v>
      </c>
      <c r="Z142" s="113">
        <v>0</v>
      </c>
      <c r="AA142" s="60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>
        <f>SUM(Y142)</f>
        <v>2</v>
      </c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51"/>
      <c r="BI142" s="51"/>
      <c r="BJ142" s="51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</row>
    <row r="143" spans="1:159" s="11" customFormat="1" ht="15.75" customHeight="1">
      <c r="A143" s="9" t="s">
        <v>19</v>
      </c>
      <c r="B143" s="10"/>
      <c r="C143" s="10"/>
      <c r="D143" s="10"/>
      <c r="E143" s="10"/>
      <c r="F143" s="10"/>
      <c r="G143" s="10"/>
      <c r="H143" s="10"/>
      <c r="I143" s="25"/>
      <c r="J143" s="25"/>
      <c r="K143" s="25"/>
      <c r="L143" s="25"/>
      <c r="M143" s="10"/>
      <c r="N143" s="10"/>
      <c r="O143" s="10">
        <v>1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102">
        <f t="shared" si="9"/>
        <v>1</v>
      </c>
      <c r="Z143" s="113">
        <v>0</v>
      </c>
      <c r="AA143" s="60"/>
      <c r="AB143" s="61"/>
      <c r="AC143" s="61"/>
      <c r="AD143" s="61"/>
      <c r="AE143" s="61"/>
      <c r="AF143" s="61"/>
      <c r="AG143" s="78">
        <f>Y143</f>
        <v>1</v>
      </c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51"/>
      <c r="BI143" s="51"/>
      <c r="BJ143" s="51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</row>
    <row r="144" spans="1:159" s="11" customFormat="1" ht="15.75" customHeight="1">
      <c r="A144" s="6" t="s">
        <v>25</v>
      </c>
      <c r="B144" s="10"/>
      <c r="C144" s="10"/>
      <c r="D144" s="10"/>
      <c r="E144" s="10"/>
      <c r="F144" s="10"/>
      <c r="G144" s="10"/>
      <c r="H144" s="10"/>
      <c r="I144" s="25"/>
      <c r="J144" s="25"/>
      <c r="K144" s="25"/>
      <c r="L144" s="25"/>
      <c r="M144" s="10"/>
      <c r="N144" s="10"/>
      <c r="O144" s="10">
        <v>3</v>
      </c>
      <c r="P144" s="10"/>
      <c r="Q144" s="10"/>
      <c r="R144" s="10"/>
      <c r="S144" s="10"/>
      <c r="T144" s="10"/>
      <c r="U144" s="10"/>
      <c r="V144" s="10"/>
      <c r="W144" s="10"/>
      <c r="X144" s="10"/>
      <c r="Y144" s="102">
        <f t="shared" si="9"/>
        <v>3</v>
      </c>
      <c r="Z144" s="113">
        <v>0</v>
      </c>
      <c r="AA144" s="60"/>
      <c r="AB144" s="61"/>
      <c r="AC144" s="78">
        <f>SUM(Y144)</f>
        <v>3</v>
      </c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51"/>
      <c r="BI144" s="51"/>
      <c r="BJ144" s="51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</row>
    <row r="145" spans="1:159" s="11" customFormat="1" ht="15.75" customHeight="1">
      <c r="A145" s="19" t="s">
        <v>62</v>
      </c>
      <c r="B145" s="10"/>
      <c r="C145" s="10"/>
      <c r="D145" s="10"/>
      <c r="E145" s="10"/>
      <c r="F145" s="10"/>
      <c r="G145" s="10"/>
      <c r="H145" s="10"/>
      <c r="I145" s="25"/>
      <c r="J145" s="25"/>
      <c r="K145" s="25"/>
      <c r="L145" s="25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2">
        <f t="shared" si="9"/>
        <v>0</v>
      </c>
      <c r="Z145" s="113">
        <v>0</v>
      </c>
      <c r="AA145" s="60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51"/>
      <c r="BI145" s="51"/>
      <c r="BJ145" s="51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</row>
    <row r="146" spans="1:159" s="11" customFormat="1" ht="15.75" customHeight="1">
      <c r="A146" s="9" t="s">
        <v>44</v>
      </c>
      <c r="B146" s="10"/>
      <c r="C146" s="10"/>
      <c r="D146" s="10"/>
      <c r="E146" s="10"/>
      <c r="F146" s="10"/>
      <c r="G146" s="10"/>
      <c r="H146" s="10"/>
      <c r="I146" s="25"/>
      <c r="J146" s="25"/>
      <c r="K146" s="25"/>
      <c r="L146" s="25"/>
      <c r="M146" s="10"/>
      <c r="N146" s="10"/>
      <c r="O146" s="10">
        <v>1</v>
      </c>
      <c r="P146" s="10"/>
      <c r="Q146" s="10"/>
      <c r="R146" s="10"/>
      <c r="S146" s="10"/>
      <c r="T146" s="10"/>
      <c r="U146" s="10"/>
      <c r="V146" s="10"/>
      <c r="W146" s="10"/>
      <c r="X146" s="10"/>
      <c r="Y146" s="102">
        <f t="shared" si="9"/>
        <v>1</v>
      </c>
      <c r="Z146" s="113">
        <v>0</v>
      </c>
      <c r="AA146" s="60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78">
        <f>SUM(Y146)</f>
        <v>1</v>
      </c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51"/>
      <c r="BI146" s="51"/>
      <c r="BJ146" s="51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</row>
    <row r="147" spans="1:159" s="12" customFormat="1" ht="15.75" customHeight="1">
      <c r="A147" s="36" t="s">
        <v>66</v>
      </c>
      <c r="B147" s="30"/>
      <c r="C147" s="30"/>
      <c r="D147" s="30"/>
      <c r="E147" s="30"/>
      <c r="F147" s="30"/>
      <c r="G147" s="30"/>
      <c r="H147" s="30"/>
      <c r="I147" s="31"/>
      <c r="J147" s="31"/>
      <c r="K147" s="31"/>
      <c r="L147" s="31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101">
        <v>0</v>
      </c>
      <c r="Z147" s="112">
        <f>SUM(Y148:Y157)</f>
        <v>11</v>
      </c>
      <c r="AA147" s="48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</row>
    <row r="148" spans="1:159" ht="15.75" customHeight="1">
      <c r="A148" s="19" t="s">
        <v>61</v>
      </c>
      <c r="B148" s="5"/>
      <c r="C148" s="5"/>
      <c r="D148" s="5"/>
      <c r="E148" s="5"/>
      <c r="F148" s="5"/>
      <c r="G148" s="5"/>
      <c r="H148" s="5"/>
      <c r="I148" s="23"/>
      <c r="J148" s="23"/>
      <c r="K148" s="23"/>
      <c r="L148" s="23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02">
        <v>0</v>
      </c>
      <c r="Z148" s="113">
        <v>0</v>
      </c>
      <c r="AA148" s="50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</row>
    <row r="149" spans="1:159" s="11" customFormat="1" ht="15.75" customHeight="1">
      <c r="A149" s="9" t="s">
        <v>32</v>
      </c>
      <c r="B149" s="10"/>
      <c r="C149" s="10"/>
      <c r="D149" s="10">
        <v>2</v>
      </c>
      <c r="E149" s="10"/>
      <c r="F149" s="10"/>
      <c r="G149" s="10"/>
      <c r="H149" s="10"/>
      <c r="I149" s="25"/>
      <c r="J149" s="25"/>
      <c r="K149" s="25"/>
      <c r="L149" s="25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4">
        <f>SUM(B149:X149)</f>
        <v>2</v>
      </c>
      <c r="Z149" s="113">
        <v>0</v>
      </c>
      <c r="AA149" s="60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>
        <f>Y149</f>
        <v>2</v>
      </c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51"/>
      <c r="BI149" s="51"/>
      <c r="BJ149" s="51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</row>
    <row r="150" spans="1:159" s="11" customFormat="1" ht="15.75" customHeight="1">
      <c r="A150" s="9" t="s">
        <v>16</v>
      </c>
      <c r="B150" s="10"/>
      <c r="C150" s="10"/>
      <c r="D150" s="10">
        <v>1</v>
      </c>
      <c r="E150" s="10"/>
      <c r="F150" s="10"/>
      <c r="G150" s="10"/>
      <c r="H150" s="10"/>
      <c r="I150" s="25"/>
      <c r="J150" s="25"/>
      <c r="K150" s="25"/>
      <c r="L150" s="25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4">
        <f t="shared" ref="Y150:Y157" si="10">SUM(B150:X150)</f>
        <v>1</v>
      </c>
      <c r="Z150" s="113">
        <v>0</v>
      </c>
      <c r="AA150" s="60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>
        <f>Y150</f>
        <v>1</v>
      </c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51"/>
      <c r="BI150" s="51"/>
      <c r="BJ150" s="51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</row>
    <row r="151" spans="1:159" s="11" customFormat="1" ht="15.75" customHeight="1">
      <c r="A151" s="6" t="s">
        <v>25</v>
      </c>
      <c r="B151" s="10"/>
      <c r="C151" s="10"/>
      <c r="D151" s="10"/>
      <c r="E151" s="10"/>
      <c r="F151" s="10"/>
      <c r="G151" s="10"/>
      <c r="H151" s="10"/>
      <c r="I151" s="25"/>
      <c r="J151" s="25"/>
      <c r="K151" s="25">
        <v>1</v>
      </c>
      <c r="L151" s="25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4">
        <f t="shared" si="10"/>
        <v>1</v>
      </c>
      <c r="Z151" s="113">
        <v>0</v>
      </c>
      <c r="AA151" s="60"/>
      <c r="AB151" s="61"/>
      <c r="AC151" s="61">
        <f>SUM(Y151)</f>
        <v>1</v>
      </c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51"/>
      <c r="BI151" s="51"/>
      <c r="BJ151" s="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</row>
    <row r="152" spans="1:159" s="11" customFormat="1" ht="15.75" customHeight="1">
      <c r="A152" s="9" t="s">
        <v>13</v>
      </c>
      <c r="B152" s="10"/>
      <c r="C152" s="10"/>
      <c r="D152" s="10"/>
      <c r="E152" s="10"/>
      <c r="F152" s="10"/>
      <c r="G152" s="10"/>
      <c r="H152" s="10"/>
      <c r="I152" s="25"/>
      <c r="J152" s="25">
        <v>2</v>
      </c>
      <c r="K152" s="25"/>
      <c r="L152" s="25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4">
        <f t="shared" si="10"/>
        <v>2</v>
      </c>
      <c r="Z152" s="113">
        <v>0</v>
      </c>
      <c r="AA152" s="60">
        <f>SUM(Y152)</f>
        <v>2</v>
      </c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51"/>
      <c r="BI152" s="51"/>
      <c r="BJ152" s="51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</row>
    <row r="153" spans="1:159" s="11" customFormat="1" ht="15.75" customHeight="1">
      <c r="A153" s="9" t="s">
        <v>14</v>
      </c>
      <c r="B153" s="10"/>
      <c r="C153" s="10"/>
      <c r="D153" s="10"/>
      <c r="E153" s="10"/>
      <c r="F153" s="10"/>
      <c r="G153" s="10"/>
      <c r="H153" s="10"/>
      <c r="I153" s="25"/>
      <c r="J153" s="25"/>
      <c r="K153" s="25"/>
      <c r="L153" s="25"/>
      <c r="M153" s="10">
        <v>1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4">
        <f t="shared" si="10"/>
        <v>1</v>
      </c>
      <c r="Z153" s="113">
        <v>0</v>
      </c>
      <c r="AA153" s="60"/>
      <c r="AB153" s="61">
        <f>SUM(Y153)</f>
        <v>1</v>
      </c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51"/>
      <c r="BI153" s="51"/>
      <c r="BJ153" s="51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</row>
    <row r="154" spans="1:159" s="11" customFormat="1" ht="15.75" customHeight="1">
      <c r="A154" s="9" t="s">
        <v>17</v>
      </c>
      <c r="B154" s="10"/>
      <c r="C154" s="10"/>
      <c r="D154" s="10"/>
      <c r="E154" s="10">
        <v>2</v>
      </c>
      <c r="F154" s="10"/>
      <c r="G154" s="10"/>
      <c r="H154" s="10"/>
      <c r="I154" s="25"/>
      <c r="J154" s="25"/>
      <c r="K154" s="25"/>
      <c r="L154" s="25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4">
        <f t="shared" si="10"/>
        <v>2</v>
      </c>
      <c r="Z154" s="113">
        <v>0</v>
      </c>
      <c r="AA154" s="60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>
        <f>Y154</f>
        <v>2</v>
      </c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51"/>
      <c r="BI154" s="51"/>
      <c r="BJ154" s="51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</row>
    <row r="155" spans="1:159" s="11" customFormat="1" ht="15.75" customHeight="1">
      <c r="A155" s="9" t="s">
        <v>44</v>
      </c>
      <c r="B155" s="10"/>
      <c r="C155" s="10"/>
      <c r="D155" s="10"/>
      <c r="E155" s="10"/>
      <c r="F155" s="10"/>
      <c r="G155" s="10"/>
      <c r="H155" s="10"/>
      <c r="I155" s="25"/>
      <c r="J155" s="25"/>
      <c r="K155" s="25"/>
      <c r="L155" s="25"/>
      <c r="M155" s="10"/>
      <c r="N155" s="10"/>
      <c r="O155" s="10">
        <v>1</v>
      </c>
      <c r="P155" s="10"/>
      <c r="Q155" s="10"/>
      <c r="R155" s="10"/>
      <c r="S155" s="10"/>
      <c r="T155" s="10"/>
      <c r="U155" s="10"/>
      <c r="V155" s="10"/>
      <c r="W155" s="10"/>
      <c r="X155" s="10"/>
      <c r="Y155" s="104">
        <f t="shared" si="10"/>
        <v>1</v>
      </c>
      <c r="Z155" s="113">
        <v>0</v>
      </c>
      <c r="AA155" s="60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78">
        <f>Y155</f>
        <v>1</v>
      </c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51"/>
      <c r="BI155" s="51"/>
      <c r="BJ155" s="51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</row>
    <row r="156" spans="1:159" ht="15.75" customHeight="1">
      <c r="A156" s="19" t="s">
        <v>62</v>
      </c>
      <c r="B156" s="5"/>
      <c r="C156" s="5"/>
      <c r="D156" s="5"/>
      <c r="E156" s="5"/>
      <c r="F156" s="5"/>
      <c r="G156" s="5"/>
      <c r="H156" s="5"/>
      <c r="I156" s="23"/>
      <c r="J156" s="23"/>
      <c r="K156" s="23"/>
      <c r="L156" s="23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04">
        <f t="shared" si="10"/>
        <v>0</v>
      </c>
      <c r="Z156" s="113">
        <v>0</v>
      </c>
      <c r="AA156" s="50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</row>
    <row r="157" spans="1:159" s="11" customFormat="1" ht="15.75" customHeight="1">
      <c r="A157" s="9" t="s">
        <v>13</v>
      </c>
      <c r="B157" s="10"/>
      <c r="C157" s="10"/>
      <c r="D157" s="10"/>
      <c r="E157" s="10"/>
      <c r="F157" s="10"/>
      <c r="G157" s="10"/>
      <c r="H157" s="10">
        <v>1</v>
      </c>
      <c r="I157" s="25"/>
      <c r="J157" s="25"/>
      <c r="K157" s="25"/>
      <c r="L157" s="25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4">
        <f t="shared" si="10"/>
        <v>1</v>
      </c>
      <c r="Z157" s="113">
        <v>0</v>
      </c>
      <c r="AA157" s="60">
        <f>SUM(Y157)</f>
        <v>1</v>
      </c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51"/>
      <c r="BI157" s="51"/>
      <c r="BJ157" s="51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</row>
    <row r="158" spans="1:159" s="12" customFormat="1" ht="15.75" customHeight="1">
      <c r="A158" s="36" t="s">
        <v>81</v>
      </c>
      <c r="B158" s="30"/>
      <c r="C158" s="30"/>
      <c r="D158" s="30"/>
      <c r="E158" s="30"/>
      <c r="F158" s="30"/>
      <c r="G158" s="30"/>
      <c r="H158" s="30"/>
      <c r="I158" s="31"/>
      <c r="J158" s="31"/>
      <c r="K158" s="31"/>
      <c r="L158" s="31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101">
        <v>0</v>
      </c>
      <c r="Z158" s="112">
        <f>SUM(Y159:Y186)</f>
        <v>19</v>
      </c>
      <c r="AA158" s="48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</row>
    <row r="159" spans="1:159" s="71" customFormat="1" ht="15.75" customHeight="1">
      <c r="A159" s="72" t="s">
        <v>20</v>
      </c>
      <c r="B159" s="67"/>
      <c r="C159" s="67"/>
      <c r="D159" s="67"/>
      <c r="E159" s="67"/>
      <c r="F159" s="67"/>
      <c r="G159" s="67"/>
      <c r="H159" s="67"/>
      <c r="I159" s="68"/>
      <c r="J159" s="68"/>
      <c r="K159" s="68"/>
      <c r="L159" s="68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103">
        <v>0</v>
      </c>
      <c r="Z159" s="114">
        <v>0</v>
      </c>
      <c r="AA159" s="69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</row>
    <row r="160" spans="1:159" ht="15.75" customHeight="1">
      <c r="A160" s="20" t="s">
        <v>61</v>
      </c>
      <c r="B160" s="5"/>
      <c r="C160" s="5"/>
      <c r="D160" s="5"/>
      <c r="E160" s="5"/>
      <c r="F160" s="5"/>
      <c r="G160" s="5"/>
      <c r="H160" s="5"/>
      <c r="I160" s="23"/>
      <c r="J160" s="23"/>
      <c r="K160" s="23"/>
      <c r="L160" s="23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02">
        <v>0</v>
      </c>
      <c r="Z160" s="113">
        <v>0</v>
      </c>
      <c r="AA160" s="50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</row>
    <row r="161" spans="1:117" ht="15.75" customHeight="1">
      <c r="A161" s="6" t="s">
        <v>15</v>
      </c>
      <c r="B161" s="5"/>
      <c r="C161" s="5"/>
      <c r="D161" s="5"/>
      <c r="E161" s="5">
        <v>1</v>
      </c>
      <c r="F161" s="5"/>
      <c r="G161" s="5"/>
      <c r="H161" s="5"/>
      <c r="I161" s="23"/>
      <c r="J161" s="23"/>
      <c r="K161" s="23"/>
      <c r="L161" s="23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02">
        <f>SUM(B161:X161)</f>
        <v>1</v>
      </c>
      <c r="Z161" s="113">
        <v>0</v>
      </c>
      <c r="AA161" s="50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>
        <f>Y161</f>
        <v>1</v>
      </c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</row>
    <row r="162" spans="1:117" ht="15.75" customHeight="1">
      <c r="A162" s="6" t="s">
        <v>119</v>
      </c>
      <c r="B162" s="5"/>
      <c r="C162" s="5"/>
      <c r="D162" s="5"/>
      <c r="E162" s="5"/>
      <c r="F162" s="5"/>
      <c r="G162" s="5"/>
      <c r="H162" s="5"/>
      <c r="I162" s="23"/>
      <c r="J162" s="23"/>
      <c r="K162" s="23"/>
      <c r="L162" s="23"/>
      <c r="M162" s="5"/>
      <c r="N162" s="5"/>
      <c r="O162" s="5"/>
      <c r="P162" s="5">
        <v>1</v>
      </c>
      <c r="Q162" s="5"/>
      <c r="R162" s="5"/>
      <c r="S162" s="5"/>
      <c r="T162" s="5"/>
      <c r="U162" s="5"/>
      <c r="V162" s="5"/>
      <c r="W162" s="5"/>
      <c r="X162" s="5"/>
      <c r="Y162" s="102">
        <f t="shared" ref="Y162:Y163" si="11">SUM(B162:X162)</f>
        <v>1</v>
      </c>
      <c r="Z162" s="113">
        <v>0</v>
      </c>
      <c r="AA162" s="50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76">
        <f>Y162</f>
        <v>1</v>
      </c>
      <c r="BG162" s="51"/>
      <c r="BH162" s="51"/>
      <c r="BI162" s="51"/>
      <c r="BJ162" s="51"/>
    </row>
    <row r="163" spans="1:117" ht="15.75" customHeight="1">
      <c r="A163" s="6" t="s">
        <v>116</v>
      </c>
      <c r="B163" s="5"/>
      <c r="C163" s="5"/>
      <c r="D163" s="5"/>
      <c r="E163" s="5"/>
      <c r="F163" s="5"/>
      <c r="G163" s="5"/>
      <c r="H163" s="5"/>
      <c r="I163" s="23"/>
      <c r="J163" s="23"/>
      <c r="K163" s="23"/>
      <c r="L163" s="23"/>
      <c r="M163" s="5"/>
      <c r="N163" s="5"/>
      <c r="O163" s="5"/>
      <c r="P163" s="5">
        <v>2</v>
      </c>
      <c r="Q163" s="5"/>
      <c r="R163" s="5"/>
      <c r="S163" s="5"/>
      <c r="T163" s="5"/>
      <c r="U163" s="5"/>
      <c r="V163" s="5"/>
      <c r="W163" s="5"/>
      <c r="X163" s="5"/>
      <c r="Y163" s="102">
        <f t="shared" si="11"/>
        <v>2</v>
      </c>
      <c r="Z163" s="113">
        <v>0</v>
      </c>
      <c r="AA163" s="50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76">
        <f>Y163</f>
        <v>2</v>
      </c>
      <c r="BD163" s="51"/>
      <c r="BE163" s="51"/>
      <c r="BF163" s="51"/>
      <c r="BG163" s="51"/>
      <c r="BH163" s="51"/>
      <c r="BI163" s="51"/>
      <c r="BJ163" s="51"/>
    </row>
    <row r="164" spans="1:117" s="71" customFormat="1" ht="15.75" customHeight="1">
      <c r="A164" s="72" t="s">
        <v>43</v>
      </c>
      <c r="B164" s="67"/>
      <c r="C164" s="67"/>
      <c r="D164" s="67"/>
      <c r="E164" s="67"/>
      <c r="F164" s="67"/>
      <c r="G164" s="67"/>
      <c r="H164" s="67"/>
      <c r="I164" s="68"/>
      <c r="J164" s="68"/>
      <c r="K164" s="68"/>
      <c r="L164" s="68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103">
        <v>0</v>
      </c>
      <c r="Z164" s="114">
        <v>0</v>
      </c>
      <c r="AA164" s="69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</row>
    <row r="165" spans="1:117" ht="15.75" customHeight="1">
      <c r="A165" s="19" t="s">
        <v>62</v>
      </c>
      <c r="B165" s="5"/>
      <c r="C165" s="5"/>
      <c r="D165" s="5"/>
      <c r="E165" s="5"/>
      <c r="F165" s="5"/>
      <c r="G165" s="5"/>
      <c r="H165" s="5"/>
      <c r="I165" s="23"/>
      <c r="J165" s="23"/>
      <c r="K165" s="23"/>
      <c r="L165" s="23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02">
        <v>0</v>
      </c>
      <c r="Z165" s="113">
        <v>0</v>
      </c>
      <c r="AA165" s="50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</row>
    <row r="166" spans="1:117" ht="15.75" customHeight="1">
      <c r="A166" s="6" t="s">
        <v>16</v>
      </c>
      <c r="B166" s="5"/>
      <c r="C166" s="5"/>
      <c r="D166" s="5"/>
      <c r="E166" s="5"/>
      <c r="F166" s="5">
        <v>1</v>
      </c>
      <c r="G166" s="5">
        <v>1</v>
      </c>
      <c r="H166" s="5"/>
      <c r="I166" s="23"/>
      <c r="J166" s="23"/>
      <c r="K166" s="23"/>
      <c r="L166" s="23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02">
        <f>SUM(B166:X166)</f>
        <v>2</v>
      </c>
      <c r="Z166" s="113">
        <v>0</v>
      </c>
      <c r="AA166" s="50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>
        <f>SUM(Y166)</f>
        <v>2</v>
      </c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</row>
    <row r="167" spans="1:117" ht="15.75" customHeight="1">
      <c r="A167" s="19" t="s">
        <v>61</v>
      </c>
      <c r="B167" s="5"/>
      <c r="C167" s="5"/>
      <c r="D167" s="5"/>
      <c r="E167" s="5"/>
      <c r="F167" s="5"/>
      <c r="G167" s="5"/>
      <c r="H167" s="5"/>
      <c r="I167" s="23"/>
      <c r="J167" s="23"/>
      <c r="K167" s="23"/>
      <c r="L167" s="23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02">
        <f t="shared" ref="Y167:Y169" si="12">SUM(B167:X167)</f>
        <v>0</v>
      </c>
      <c r="Z167" s="113">
        <v>0</v>
      </c>
      <c r="AA167" s="50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</row>
    <row r="168" spans="1:117" ht="15.75" customHeight="1">
      <c r="A168" s="6" t="s">
        <v>15</v>
      </c>
      <c r="B168" s="5"/>
      <c r="C168" s="5"/>
      <c r="D168" s="5"/>
      <c r="E168" s="5"/>
      <c r="F168" s="5"/>
      <c r="G168" s="5"/>
      <c r="H168" s="5"/>
      <c r="I168" s="23"/>
      <c r="J168" s="23"/>
      <c r="K168" s="23"/>
      <c r="L168" s="23"/>
      <c r="M168" s="5"/>
      <c r="N168" s="5"/>
      <c r="O168" s="5">
        <v>1</v>
      </c>
      <c r="P168" s="5"/>
      <c r="Q168" s="5"/>
      <c r="R168" s="5"/>
      <c r="S168" s="5"/>
      <c r="T168" s="5"/>
      <c r="U168" s="5"/>
      <c r="V168" s="5"/>
      <c r="W168" s="5"/>
      <c r="X168" s="5"/>
      <c r="Y168" s="102">
        <f t="shared" si="12"/>
        <v>1</v>
      </c>
      <c r="Z168" s="113">
        <v>0</v>
      </c>
      <c r="AA168" s="50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76">
        <f>Y168</f>
        <v>1</v>
      </c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</row>
    <row r="169" spans="1:117" ht="15.75" customHeight="1">
      <c r="A169" s="6" t="s">
        <v>111</v>
      </c>
      <c r="B169" s="5"/>
      <c r="C169" s="5"/>
      <c r="D169" s="5"/>
      <c r="E169" s="5"/>
      <c r="F169" s="5"/>
      <c r="G169" s="5"/>
      <c r="H169" s="5"/>
      <c r="I169" s="23"/>
      <c r="J169" s="23"/>
      <c r="K169" s="23"/>
      <c r="L169" s="23"/>
      <c r="M169" s="5"/>
      <c r="N169" s="5">
        <v>1</v>
      </c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02">
        <f t="shared" si="12"/>
        <v>1</v>
      </c>
      <c r="Z169" s="113">
        <v>0</v>
      </c>
      <c r="AA169" s="50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>
        <f>Y169</f>
        <v>1</v>
      </c>
      <c r="BI169" s="51"/>
      <c r="BJ169" s="51"/>
    </row>
    <row r="170" spans="1:117" s="71" customFormat="1" ht="15.75" customHeight="1">
      <c r="A170" s="72" t="s">
        <v>63</v>
      </c>
      <c r="B170" s="67"/>
      <c r="C170" s="67"/>
      <c r="D170" s="67"/>
      <c r="E170" s="67"/>
      <c r="F170" s="67"/>
      <c r="G170" s="67"/>
      <c r="H170" s="67"/>
      <c r="I170" s="68"/>
      <c r="J170" s="68"/>
      <c r="K170" s="68"/>
      <c r="L170" s="68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103">
        <v>0</v>
      </c>
      <c r="Z170" s="114">
        <v>0</v>
      </c>
      <c r="AA170" s="69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</row>
    <row r="171" spans="1:117" ht="15.75" customHeight="1">
      <c r="A171" s="19" t="s">
        <v>61</v>
      </c>
      <c r="B171" s="5"/>
      <c r="C171" s="5"/>
      <c r="D171" s="5"/>
      <c r="E171" s="5"/>
      <c r="F171" s="5"/>
      <c r="G171" s="5"/>
      <c r="H171" s="5"/>
      <c r="I171" s="23"/>
      <c r="J171" s="23"/>
      <c r="K171" s="23"/>
      <c r="L171" s="23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02">
        <v>0</v>
      </c>
      <c r="Z171" s="111">
        <v>0</v>
      </c>
      <c r="AA171" s="50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</row>
    <row r="172" spans="1:117" ht="15.75" customHeight="1">
      <c r="A172" s="6" t="s">
        <v>22</v>
      </c>
      <c r="B172" s="5"/>
      <c r="C172" s="5"/>
      <c r="D172" s="5"/>
      <c r="E172" s="5"/>
      <c r="F172" s="5"/>
      <c r="G172" s="5"/>
      <c r="H172" s="5"/>
      <c r="I172" s="23">
        <v>1</v>
      </c>
      <c r="J172" s="23"/>
      <c r="K172" s="23"/>
      <c r="L172" s="23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02">
        <f>SUM(B172:X172)</f>
        <v>1</v>
      </c>
      <c r="Z172" s="111">
        <v>0</v>
      </c>
      <c r="AA172" s="50"/>
      <c r="AB172" s="51"/>
      <c r="AC172" s="51"/>
      <c r="AD172" s="51">
        <f>SUM(Y172)</f>
        <v>1</v>
      </c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</row>
    <row r="173" spans="1:117" s="71" customFormat="1" ht="15.75" customHeight="1">
      <c r="A173" s="72" t="s">
        <v>55</v>
      </c>
      <c r="B173" s="67"/>
      <c r="C173" s="67"/>
      <c r="D173" s="67"/>
      <c r="E173" s="67"/>
      <c r="F173" s="67"/>
      <c r="G173" s="67"/>
      <c r="H173" s="67"/>
      <c r="I173" s="68"/>
      <c r="J173" s="68"/>
      <c r="K173" s="68"/>
      <c r="L173" s="68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103">
        <v>0</v>
      </c>
      <c r="Z173" s="114">
        <v>0</v>
      </c>
      <c r="AA173" s="69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</row>
    <row r="174" spans="1:117" ht="15.75" customHeight="1">
      <c r="A174" s="19" t="s">
        <v>61</v>
      </c>
      <c r="B174" s="5"/>
      <c r="C174" s="5"/>
      <c r="D174" s="5"/>
      <c r="E174" s="5"/>
      <c r="F174" s="5"/>
      <c r="G174" s="5"/>
      <c r="H174" s="5"/>
      <c r="I174" s="23"/>
      <c r="J174" s="23"/>
      <c r="K174" s="23"/>
      <c r="L174" s="23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02">
        <v>0</v>
      </c>
      <c r="Z174" s="113">
        <v>0</v>
      </c>
      <c r="AA174" s="50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</row>
    <row r="175" spans="1:117" ht="15.75" customHeight="1">
      <c r="A175" s="13" t="s">
        <v>44</v>
      </c>
      <c r="B175" s="5"/>
      <c r="C175" s="5"/>
      <c r="D175" s="5"/>
      <c r="E175" s="5"/>
      <c r="F175" s="5"/>
      <c r="G175" s="5"/>
      <c r="H175" s="5"/>
      <c r="I175" s="23">
        <v>1</v>
      </c>
      <c r="J175" s="23"/>
      <c r="K175" s="23"/>
      <c r="L175" s="23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02">
        <f>SUM(B175:X175)</f>
        <v>1</v>
      </c>
      <c r="Z175" s="113">
        <v>0</v>
      </c>
      <c r="AA175" s="50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>
        <f>SUM(Y175)</f>
        <v>1</v>
      </c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</row>
    <row r="176" spans="1:117" ht="15.75" customHeight="1">
      <c r="A176" s="6" t="s">
        <v>27</v>
      </c>
      <c r="B176" s="5"/>
      <c r="C176" s="5"/>
      <c r="D176" s="5"/>
      <c r="E176" s="5"/>
      <c r="F176" s="5"/>
      <c r="G176" s="5">
        <v>1</v>
      </c>
      <c r="H176" s="5"/>
      <c r="I176" s="23"/>
      <c r="J176" s="23"/>
      <c r="K176" s="23"/>
      <c r="L176" s="23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02">
        <f t="shared" ref="Y176:Y179" si="13">SUM(B176:X176)</f>
        <v>1</v>
      </c>
      <c r="Z176" s="113">
        <v>0</v>
      </c>
      <c r="AA176" s="50"/>
      <c r="AB176" s="51"/>
      <c r="AC176" s="51"/>
      <c r="AD176" s="51"/>
      <c r="AE176" s="51"/>
      <c r="AF176" s="51"/>
      <c r="AG176" s="51"/>
      <c r="AH176" s="51"/>
      <c r="AI176" s="51"/>
      <c r="AJ176" s="51">
        <f>SUM(Y176)</f>
        <v>1</v>
      </c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</row>
    <row r="177" spans="1:121" ht="15.75" customHeight="1">
      <c r="A177" s="6" t="s">
        <v>19</v>
      </c>
      <c r="B177" s="5"/>
      <c r="C177" s="5"/>
      <c r="D177" s="5"/>
      <c r="E177" s="5"/>
      <c r="F177" s="5"/>
      <c r="G177" s="5"/>
      <c r="H177" s="5"/>
      <c r="I177" s="23"/>
      <c r="J177" s="23"/>
      <c r="K177" s="23"/>
      <c r="L177" s="23"/>
      <c r="M177" s="5">
        <v>1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02">
        <f t="shared" si="13"/>
        <v>1</v>
      </c>
      <c r="Z177" s="113">
        <v>0</v>
      </c>
      <c r="AA177" s="50"/>
      <c r="AB177" s="51"/>
      <c r="AC177" s="51"/>
      <c r="AD177" s="51"/>
      <c r="AE177" s="51"/>
      <c r="AF177" s="51"/>
      <c r="AG177" s="51">
        <f>SUM(Y177)</f>
        <v>1</v>
      </c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</row>
    <row r="178" spans="1:121" ht="15.75" customHeight="1">
      <c r="A178" s="19" t="s">
        <v>62</v>
      </c>
      <c r="B178" s="5"/>
      <c r="C178" s="5"/>
      <c r="D178" s="5"/>
      <c r="E178" s="5"/>
      <c r="F178" s="5"/>
      <c r="G178" s="5"/>
      <c r="H178" s="5"/>
      <c r="I178" s="23"/>
      <c r="J178" s="23"/>
      <c r="K178" s="23"/>
      <c r="L178" s="23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02">
        <f t="shared" si="13"/>
        <v>0</v>
      </c>
      <c r="Z178" s="113">
        <v>0</v>
      </c>
      <c r="AA178" s="50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</row>
    <row r="179" spans="1:121" ht="15.75" customHeight="1">
      <c r="A179" s="6" t="s">
        <v>27</v>
      </c>
      <c r="B179" s="5"/>
      <c r="C179" s="5"/>
      <c r="D179" s="5"/>
      <c r="E179" s="5"/>
      <c r="F179" s="5"/>
      <c r="G179" s="5"/>
      <c r="H179" s="5">
        <v>1</v>
      </c>
      <c r="I179" s="23"/>
      <c r="J179" s="23"/>
      <c r="K179" s="23"/>
      <c r="L179" s="23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02">
        <f t="shared" si="13"/>
        <v>1</v>
      </c>
      <c r="Z179" s="113">
        <v>0</v>
      </c>
      <c r="AA179" s="50"/>
      <c r="AB179" s="51"/>
      <c r="AC179" s="51"/>
      <c r="AD179" s="51"/>
      <c r="AE179" s="51"/>
      <c r="AF179" s="51"/>
      <c r="AG179" s="51"/>
      <c r="AH179" s="51"/>
      <c r="AI179" s="51"/>
      <c r="AJ179" s="51">
        <f>SUM(Y179)</f>
        <v>1</v>
      </c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</row>
    <row r="180" spans="1:121" s="71" customFormat="1" ht="15.75" customHeight="1">
      <c r="A180" s="72" t="s">
        <v>52</v>
      </c>
      <c r="B180" s="67"/>
      <c r="C180" s="67"/>
      <c r="D180" s="67"/>
      <c r="E180" s="67"/>
      <c r="F180" s="67"/>
      <c r="G180" s="67"/>
      <c r="H180" s="67"/>
      <c r="I180" s="68"/>
      <c r="J180" s="68"/>
      <c r="K180" s="68"/>
      <c r="L180" s="68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103">
        <v>0</v>
      </c>
      <c r="Z180" s="114">
        <v>0</v>
      </c>
      <c r="AA180" s="69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</row>
    <row r="181" spans="1:121" ht="15.75" customHeight="1">
      <c r="A181" s="19" t="s">
        <v>61</v>
      </c>
      <c r="B181" s="5"/>
      <c r="C181" s="5"/>
      <c r="D181" s="5"/>
      <c r="E181" s="5"/>
      <c r="F181" s="5"/>
      <c r="G181" s="5"/>
      <c r="H181" s="5"/>
      <c r="I181" s="23"/>
      <c r="J181" s="23"/>
      <c r="K181" s="23"/>
      <c r="L181" s="23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02">
        <v>0</v>
      </c>
      <c r="Z181" s="113">
        <v>0</v>
      </c>
      <c r="AA181" s="50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</row>
    <row r="182" spans="1:121" ht="15.75" customHeight="1">
      <c r="A182" s="6" t="s">
        <v>13</v>
      </c>
      <c r="B182" s="5"/>
      <c r="C182" s="5"/>
      <c r="D182" s="5"/>
      <c r="E182" s="5"/>
      <c r="F182" s="5"/>
      <c r="G182" s="5">
        <v>1</v>
      </c>
      <c r="H182" s="5"/>
      <c r="I182" s="23"/>
      <c r="J182" s="23"/>
      <c r="K182" s="23"/>
      <c r="L182" s="23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02">
        <f>SUM(B182:X182)</f>
        <v>1</v>
      </c>
      <c r="Z182" s="113">
        <v>0</v>
      </c>
      <c r="AA182" s="50">
        <f>SUM(Y182)</f>
        <v>1</v>
      </c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</row>
    <row r="183" spans="1:121" ht="15.75" customHeight="1">
      <c r="A183" s="6" t="s">
        <v>27</v>
      </c>
      <c r="B183" s="5"/>
      <c r="C183" s="5"/>
      <c r="D183" s="5"/>
      <c r="E183" s="5"/>
      <c r="F183" s="5"/>
      <c r="G183" s="5">
        <v>2</v>
      </c>
      <c r="H183" s="5"/>
      <c r="I183" s="23"/>
      <c r="J183" s="23"/>
      <c r="K183" s="23"/>
      <c r="L183" s="2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02">
        <f t="shared" ref="Y183:Y186" si="14">SUM(B183:X183)</f>
        <v>2</v>
      </c>
      <c r="Z183" s="113">
        <v>0</v>
      </c>
      <c r="AA183" s="50"/>
      <c r="AB183" s="51"/>
      <c r="AC183" s="51"/>
      <c r="AD183" s="51"/>
      <c r="AE183" s="51"/>
      <c r="AF183" s="51"/>
      <c r="AG183" s="51"/>
      <c r="AH183" s="51"/>
      <c r="AI183" s="51"/>
      <c r="AJ183" s="51">
        <f>SUM(Y183)</f>
        <v>2</v>
      </c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</row>
    <row r="184" spans="1:121" ht="15.75" customHeight="1">
      <c r="A184" s="6" t="s">
        <v>101</v>
      </c>
      <c r="B184" s="5"/>
      <c r="C184" s="5"/>
      <c r="D184" s="5"/>
      <c r="E184" s="5"/>
      <c r="F184" s="5"/>
      <c r="G184" s="5"/>
      <c r="H184" s="5"/>
      <c r="I184" s="23"/>
      <c r="J184" s="23"/>
      <c r="K184" s="23"/>
      <c r="L184" s="23"/>
      <c r="M184" s="5">
        <v>1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02">
        <f t="shared" si="14"/>
        <v>1</v>
      </c>
      <c r="Z184" s="113">
        <v>0</v>
      </c>
      <c r="AA184" s="50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>
        <f>SUM(Y184)</f>
        <v>1</v>
      </c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</row>
    <row r="185" spans="1:121" ht="15.75" customHeight="1">
      <c r="A185" s="19" t="s">
        <v>62</v>
      </c>
      <c r="B185" s="5"/>
      <c r="C185" s="5"/>
      <c r="D185" s="5"/>
      <c r="E185" s="5"/>
      <c r="F185" s="5"/>
      <c r="G185" s="5"/>
      <c r="H185" s="5"/>
      <c r="I185" s="23"/>
      <c r="J185" s="23"/>
      <c r="K185" s="2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02">
        <f t="shared" si="14"/>
        <v>0</v>
      </c>
      <c r="Z185" s="113">
        <v>0</v>
      </c>
      <c r="AA185" s="50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</row>
    <row r="186" spans="1:121" ht="15.75" customHeight="1">
      <c r="A186" s="6" t="s">
        <v>13</v>
      </c>
      <c r="B186" s="5"/>
      <c r="C186" s="5"/>
      <c r="D186" s="5"/>
      <c r="E186" s="5"/>
      <c r="F186" s="5"/>
      <c r="G186" s="5">
        <v>2</v>
      </c>
      <c r="H186" s="5"/>
      <c r="I186" s="23"/>
      <c r="J186" s="23"/>
      <c r="K186" s="2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02">
        <f t="shared" si="14"/>
        <v>2</v>
      </c>
      <c r="Z186" s="113">
        <v>0</v>
      </c>
      <c r="AA186" s="50">
        <f>SUM(Y186)</f>
        <v>2</v>
      </c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</row>
    <row r="187" spans="1:121" s="12" customFormat="1" ht="15.75" customHeight="1">
      <c r="A187" s="35" t="s">
        <v>82</v>
      </c>
      <c r="B187" s="33"/>
      <c r="C187" s="33"/>
      <c r="D187" s="33"/>
      <c r="E187" s="33"/>
      <c r="F187" s="33"/>
      <c r="G187" s="33"/>
      <c r="H187" s="33"/>
      <c r="I187" s="34"/>
      <c r="J187" s="34"/>
      <c r="K187" s="34"/>
      <c r="L187" s="34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101">
        <v>0</v>
      </c>
      <c r="Z187" s="112">
        <f>SUM(Y188:Y189)</f>
        <v>4</v>
      </c>
      <c r="AA187" s="48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</row>
    <row r="188" spans="1:121" ht="15.75" customHeight="1">
      <c r="A188" s="19" t="s">
        <v>61</v>
      </c>
      <c r="B188" s="5"/>
      <c r="C188" s="5"/>
      <c r="D188" s="5"/>
      <c r="E188" s="5"/>
      <c r="F188" s="5"/>
      <c r="G188" s="5"/>
      <c r="H188" s="5"/>
      <c r="I188" s="23"/>
      <c r="J188" s="23"/>
      <c r="K188" s="2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02">
        <v>0</v>
      </c>
      <c r="Z188" s="113">
        <v>0</v>
      </c>
      <c r="AA188" s="50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</row>
    <row r="189" spans="1:121" ht="15.75" customHeight="1">
      <c r="A189" s="6" t="s">
        <v>24</v>
      </c>
      <c r="B189" s="5"/>
      <c r="C189" s="5">
        <v>4</v>
      </c>
      <c r="D189" s="5"/>
      <c r="E189" s="5"/>
      <c r="F189" s="5"/>
      <c r="G189" s="5"/>
      <c r="H189" s="5"/>
      <c r="I189" s="23"/>
      <c r="J189" s="23"/>
      <c r="K189" s="2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02">
        <f>SUM(B189:R189)</f>
        <v>4</v>
      </c>
      <c r="Z189" s="113">
        <v>0</v>
      </c>
      <c r="AA189" s="50"/>
      <c r="AB189" s="51"/>
      <c r="AC189" s="51"/>
      <c r="AD189" s="51"/>
      <c r="AE189" s="51"/>
      <c r="AF189" s="51">
        <f>Y189</f>
        <v>4</v>
      </c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</row>
    <row r="190" spans="1:121" s="12" customFormat="1" ht="15.75" customHeight="1">
      <c r="A190" s="29" t="s">
        <v>67</v>
      </c>
      <c r="B190" s="30"/>
      <c r="C190" s="30"/>
      <c r="D190" s="30"/>
      <c r="E190" s="30"/>
      <c r="F190" s="30"/>
      <c r="G190" s="30"/>
      <c r="H190" s="30"/>
      <c r="I190" s="31"/>
      <c r="J190" s="31"/>
      <c r="K190" s="31"/>
      <c r="L190" s="31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101">
        <v>0</v>
      </c>
      <c r="Z190" s="112">
        <f>SUM(Y191:Y203)</f>
        <v>18</v>
      </c>
      <c r="AA190" s="48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</row>
    <row r="191" spans="1:121" ht="15.75" customHeight="1">
      <c r="A191" s="19" t="s">
        <v>61</v>
      </c>
      <c r="B191" s="5"/>
      <c r="C191" s="5"/>
      <c r="D191" s="5"/>
      <c r="E191" s="5"/>
      <c r="F191" s="5"/>
      <c r="G191" s="5"/>
      <c r="H191" s="5"/>
      <c r="I191" s="23"/>
      <c r="J191" s="23"/>
      <c r="K191" s="2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02">
        <v>0</v>
      </c>
      <c r="Z191" s="113">
        <v>0</v>
      </c>
      <c r="AA191" s="50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</row>
    <row r="192" spans="1:121" ht="15.75" customHeight="1">
      <c r="A192" s="6" t="s">
        <v>22</v>
      </c>
      <c r="B192" s="5"/>
      <c r="C192" s="5">
        <v>1</v>
      </c>
      <c r="D192" s="5"/>
      <c r="E192" s="5">
        <v>1</v>
      </c>
      <c r="F192" s="5"/>
      <c r="G192" s="5"/>
      <c r="H192" s="5"/>
      <c r="I192" s="23"/>
      <c r="J192" s="23"/>
      <c r="K192" s="23"/>
      <c r="L192" s="23"/>
      <c r="M192" s="5">
        <v>2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02">
        <f>SUM(B192:R192)</f>
        <v>4</v>
      </c>
      <c r="Z192" s="113">
        <v>0</v>
      </c>
      <c r="AA192" s="50"/>
      <c r="AB192" s="51"/>
      <c r="AC192" s="51"/>
      <c r="AD192" s="51">
        <f>Y192</f>
        <v>4</v>
      </c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</row>
    <row r="193" spans="1:121" ht="15.75" customHeight="1">
      <c r="A193" s="6" t="s">
        <v>24</v>
      </c>
      <c r="B193" s="5"/>
      <c r="C193" s="5"/>
      <c r="D193" s="5"/>
      <c r="E193" s="5"/>
      <c r="F193" s="5">
        <v>1</v>
      </c>
      <c r="G193" s="5"/>
      <c r="H193" s="5"/>
      <c r="I193" s="23"/>
      <c r="J193" s="23"/>
      <c r="K193" s="23"/>
      <c r="L193" s="23"/>
      <c r="M193" s="5"/>
      <c r="N193" s="5"/>
      <c r="O193" s="5">
        <v>2</v>
      </c>
      <c r="P193" s="5"/>
      <c r="Q193" s="5"/>
      <c r="R193" s="5"/>
      <c r="S193" s="5"/>
      <c r="T193" s="5"/>
      <c r="U193" s="5"/>
      <c r="V193" s="5"/>
      <c r="W193" s="5"/>
      <c r="X193" s="5"/>
      <c r="Y193" s="102">
        <f t="shared" ref="Y193:Y203" si="15">SUM(B193:R193)</f>
        <v>3</v>
      </c>
      <c r="Z193" s="113">
        <v>0</v>
      </c>
      <c r="AA193" s="50"/>
      <c r="AB193" s="51"/>
      <c r="AC193" s="51"/>
      <c r="AD193" s="51"/>
      <c r="AE193" s="51"/>
      <c r="AF193" s="51">
        <f>SUM(Y193)</f>
        <v>3</v>
      </c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</row>
    <row r="194" spans="1:121" ht="15.75" customHeight="1">
      <c r="A194" s="6" t="s">
        <v>18</v>
      </c>
      <c r="B194" s="5"/>
      <c r="C194" s="5"/>
      <c r="D194" s="5"/>
      <c r="E194" s="5"/>
      <c r="F194" s="5"/>
      <c r="G194" s="5"/>
      <c r="H194" s="5"/>
      <c r="I194" s="23"/>
      <c r="J194" s="23"/>
      <c r="K194" s="23"/>
      <c r="L194" s="23"/>
      <c r="M194" s="5"/>
      <c r="N194" s="5"/>
      <c r="O194" s="5">
        <v>2</v>
      </c>
      <c r="P194" s="5"/>
      <c r="Q194" s="5"/>
      <c r="R194" s="5"/>
      <c r="S194" s="5"/>
      <c r="T194" s="5"/>
      <c r="U194" s="5"/>
      <c r="V194" s="5"/>
      <c r="W194" s="5"/>
      <c r="X194" s="5"/>
      <c r="Y194" s="102">
        <f t="shared" si="15"/>
        <v>2</v>
      </c>
      <c r="Z194" s="113">
        <v>0</v>
      </c>
      <c r="AA194" s="50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76">
        <f>Y194</f>
        <v>2</v>
      </c>
      <c r="BB194" s="76"/>
      <c r="BC194" s="51"/>
      <c r="BD194" s="51"/>
      <c r="BE194" s="51"/>
      <c r="BF194" s="51"/>
      <c r="BG194" s="51"/>
      <c r="BH194" s="51"/>
      <c r="BI194" s="51"/>
      <c r="BJ194" s="51"/>
    </row>
    <row r="195" spans="1:121" ht="15.75" customHeight="1">
      <c r="A195" s="6" t="s">
        <v>19</v>
      </c>
      <c r="B195" s="5"/>
      <c r="C195" s="5"/>
      <c r="D195" s="5"/>
      <c r="E195" s="5"/>
      <c r="F195" s="5"/>
      <c r="G195" s="5"/>
      <c r="H195" s="5"/>
      <c r="I195" s="23"/>
      <c r="J195" s="23">
        <v>1</v>
      </c>
      <c r="K195" s="2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02">
        <f t="shared" si="15"/>
        <v>1</v>
      </c>
      <c r="Z195" s="113">
        <v>0</v>
      </c>
      <c r="AA195" s="50"/>
      <c r="AB195" s="51"/>
      <c r="AC195" s="51"/>
      <c r="AD195" s="51"/>
      <c r="AE195" s="51"/>
      <c r="AF195" s="51"/>
      <c r="AG195" s="51">
        <f>SUM(Y195)</f>
        <v>1</v>
      </c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</row>
    <row r="196" spans="1:121" ht="15.75" customHeight="1">
      <c r="A196" s="13" t="s">
        <v>44</v>
      </c>
      <c r="B196" s="5"/>
      <c r="C196" s="5"/>
      <c r="D196" s="5"/>
      <c r="E196" s="5"/>
      <c r="F196" s="5"/>
      <c r="G196" s="5"/>
      <c r="H196" s="5"/>
      <c r="I196" s="23"/>
      <c r="J196" s="23"/>
      <c r="K196" s="23">
        <v>1</v>
      </c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02">
        <f t="shared" si="15"/>
        <v>1</v>
      </c>
      <c r="Z196" s="113">
        <v>0</v>
      </c>
      <c r="AA196" s="50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>
        <f>SUM(Y196)</f>
        <v>1</v>
      </c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</row>
    <row r="197" spans="1:121" ht="15.75" customHeight="1">
      <c r="A197" s="6" t="s">
        <v>13</v>
      </c>
      <c r="B197" s="5"/>
      <c r="C197" s="5"/>
      <c r="D197" s="5"/>
      <c r="E197" s="5"/>
      <c r="F197" s="5"/>
      <c r="G197" s="5"/>
      <c r="H197" s="5"/>
      <c r="I197" s="23"/>
      <c r="J197" s="23"/>
      <c r="K197" s="23">
        <v>2</v>
      </c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02">
        <f t="shared" si="15"/>
        <v>2</v>
      </c>
      <c r="Z197" s="113">
        <v>0</v>
      </c>
      <c r="AA197" s="50">
        <f>SUM(Y197)</f>
        <v>2</v>
      </c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</row>
    <row r="198" spans="1:121" ht="15.75" customHeight="1">
      <c r="A198" s="6" t="s">
        <v>17</v>
      </c>
      <c r="B198" s="5"/>
      <c r="C198" s="5"/>
      <c r="D198" s="5"/>
      <c r="E198" s="5"/>
      <c r="F198" s="5"/>
      <c r="G198" s="5"/>
      <c r="H198" s="5"/>
      <c r="I198" s="23">
        <v>1</v>
      </c>
      <c r="J198" s="23"/>
      <c r="K198" s="2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02">
        <f t="shared" si="15"/>
        <v>1</v>
      </c>
      <c r="Z198" s="113">
        <v>0</v>
      </c>
      <c r="AA198" s="50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>
        <f>SUM(Y198)</f>
        <v>1</v>
      </c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</row>
    <row r="199" spans="1:121" ht="15.75" customHeight="1">
      <c r="A199" s="6" t="s">
        <v>112</v>
      </c>
      <c r="B199" s="5"/>
      <c r="C199" s="5"/>
      <c r="D199" s="5"/>
      <c r="E199" s="5"/>
      <c r="F199" s="5"/>
      <c r="G199" s="5"/>
      <c r="H199" s="5"/>
      <c r="I199" s="23"/>
      <c r="J199" s="23"/>
      <c r="K199" s="23"/>
      <c r="L199" s="23"/>
      <c r="M199" s="5"/>
      <c r="N199" s="5">
        <v>1</v>
      </c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02">
        <f t="shared" si="15"/>
        <v>1</v>
      </c>
      <c r="Z199" s="113">
        <v>0</v>
      </c>
      <c r="AA199" s="50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>
        <f>Y198</f>
        <v>1</v>
      </c>
    </row>
    <row r="200" spans="1:121" ht="15.75" customHeight="1">
      <c r="A200" s="19" t="s">
        <v>62</v>
      </c>
      <c r="B200" s="5"/>
      <c r="C200" s="5"/>
      <c r="D200" s="5"/>
      <c r="E200" s="5"/>
      <c r="F200" s="5"/>
      <c r="G200" s="5"/>
      <c r="H200" s="5"/>
      <c r="I200" s="23"/>
      <c r="J200" s="23"/>
      <c r="K200" s="2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02">
        <v>0</v>
      </c>
      <c r="Z200" s="113">
        <v>0</v>
      </c>
      <c r="AA200" s="50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</row>
    <row r="201" spans="1:121" ht="15.75" customHeight="1">
      <c r="A201" s="6" t="s">
        <v>22</v>
      </c>
      <c r="B201" s="5"/>
      <c r="C201" s="5"/>
      <c r="D201" s="5"/>
      <c r="E201" s="5"/>
      <c r="F201" s="5">
        <v>1</v>
      </c>
      <c r="G201" s="5"/>
      <c r="H201" s="5"/>
      <c r="I201" s="23"/>
      <c r="J201" s="23"/>
      <c r="K201" s="2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02">
        <f t="shared" si="15"/>
        <v>1</v>
      </c>
      <c r="Z201" s="113">
        <v>0</v>
      </c>
      <c r="AA201" s="50"/>
      <c r="AB201" s="51"/>
      <c r="AC201" s="51"/>
      <c r="AD201" s="51">
        <f>Y201</f>
        <v>1</v>
      </c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</row>
    <row r="202" spans="1:121" ht="15.75" customHeight="1">
      <c r="A202" s="6" t="s">
        <v>25</v>
      </c>
      <c r="B202" s="5"/>
      <c r="C202" s="5"/>
      <c r="D202" s="5"/>
      <c r="E202" s="5"/>
      <c r="F202" s="5"/>
      <c r="G202" s="5"/>
      <c r="H202" s="5"/>
      <c r="I202" s="23"/>
      <c r="J202" s="23"/>
      <c r="K202" s="23"/>
      <c r="L202" s="23"/>
      <c r="M202" s="5">
        <v>1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02">
        <f t="shared" si="15"/>
        <v>1</v>
      </c>
      <c r="Z202" s="113">
        <v>0</v>
      </c>
      <c r="AA202" s="50"/>
      <c r="AB202" s="51"/>
      <c r="AC202" s="51">
        <f>SUM(Y202)</f>
        <v>1</v>
      </c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</row>
    <row r="203" spans="1:121" ht="15.75" customHeight="1">
      <c r="A203" s="6" t="s">
        <v>13</v>
      </c>
      <c r="B203" s="5"/>
      <c r="C203" s="5"/>
      <c r="D203" s="5"/>
      <c r="E203" s="5"/>
      <c r="F203" s="5"/>
      <c r="G203" s="5">
        <v>1</v>
      </c>
      <c r="H203" s="5"/>
      <c r="I203" s="23"/>
      <c r="J203" s="23"/>
      <c r="K203" s="2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02">
        <f t="shared" si="15"/>
        <v>1</v>
      </c>
      <c r="Z203" s="113">
        <v>0</v>
      </c>
      <c r="AA203" s="50">
        <f>SUM(Y203)</f>
        <v>1</v>
      </c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</row>
    <row r="204" spans="1:121" s="12" customFormat="1" ht="15.75" customHeight="1">
      <c r="A204" s="29" t="s">
        <v>68</v>
      </c>
      <c r="B204" s="30"/>
      <c r="C204" s="30"/>
      <c r="D204" s="30"/>
      <c r="E204" s="30"/>
      <c r="F204" s="30"/>
      <c r="G204" s="30"/>
      <c r="H204" s="30"/>
      <c r="I204" s="31"/>
      <c r="J204" s="31"/>
      <c r="K204" s="31"/>
      <c r="L204" s="31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101">
        <v>0</v>
      </c>
      <c r="Z204" s="112">
        <f>SUM(Y205:Y215)</f>
        <v>23</v>
      </c>
      <c r="AA204" s="48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</row>
    <row r="205" spans="1:121" ht="15.75" customHeight="1">
      <c r="A205" s="19" t="s">
        <v>61</v>
      </c>
      <c r="B205" s="5"/>
      <c r="C205" s="5"/>
      <c r="D205" s="5"/>
      <c r="E205" s="5"/>
      <c r="F205" s="5"/>
      <c r="G205" s="5"/>
      <c r="H205" s="5"/>
      <c r="I205" s="23"/>
      <c r="J205" s="23"/>
      <c r="K205" s="2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02">
        <v>0</v>
      </c>
      <c r="Z205" s="113">
        <v>0</v>
      </c>
      <c r="AA205" s="50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</row>
    <row r="206" spans="1:121" ht="15.75" customHeight="1">
      <c r="A206" s="6" t="s">
        <v>13</v>
      </c>
      <c r="B206" s="5"/>
      <c r="C206" s="5"/>
      <c r="D206" s="5"/>
      <c r="E206" s="5"/>
      <c r="F206" s="5"/>
      <c r="G206" s="5"/>
      <c r="H206" s="5"/>
      <c r="I206" s="23"/>
      <c r="J206" s="23">
        <v>2</v>
      </c>
      <c r="K206" s="23"/>
      <c r="L206" s="23"/>
      <c r="M206" s="5">
        <v>2</v>
      </c>
      <c r="N206" s="5"/>
      <c r="O206" s="5">
        <v>2</v>
      </c>
      <c r="P206" s="5"/>
      <c r="Q206" s="5"/>
      <c r="R206" s="5"/>
      <c r="S206" s="5"/>
      <c r="T206" s="5"/>
      <c r="U206" s="5"/>
      <c r="V206" s="5"/>
      <c r="W206" s="5"/>
      <c r="X206" s="5"/>
      <c r="Y206" s="102">
        <f>SUM(B206:R206)</f>
        <v>6</v>
      </c>
      <c r="Z206" s="113">
        <v>0</v>
      </c>
      <c r="AA206" s="50">
        <f>SUM(Y206)</f>
        <v>6</v>
      </c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</row>
    <row r="207" spans="1:121" ht="15.75" customHeight="1">
      <c r="A207" s="6" t="s">
        <v>25</v>
      </c>
      <c r="B207" s="5"/>
      <c r="C207" s="5"/>
      <c r="D207" s="5"/>
      <c r="E207" s="5"/>
      <c r="F207" s="5"/>
      <c r="G207" s="5"/>
      <c r="H207" s="5"/>
      <c r="I207" s="23"/>
      <c r="J207" s="23"/>
      <c r="K207" s="23">
        <v>2</v>
      </c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02">
        <f t="shared" ref="Y207:Y215" si="16">SUM(B207:R207)</f>
        <v>2</v>
      </c>
      <c r="Z207" s="113">
        <v>0</v>
      </c>
      <c r="AA207" s="50"/>
      <c r="AB207" s="51"/>
      <c r="AC207" s="51">
        <f>SUM(Y207)</f>
        <v>2</v>
      </c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</row>
    <row r="208" spans="1:121" ht="15.75" customHeight="1">
      <c r="A208" s="6" t="s">
        <v>15</v>
      </c>
      <c r="B208" s="5"/>
      <c r="C208" s="5"/>
      <c r="D208" s="5"/>
      <c r="E208" s="5"/>
      <c r="F208" s="5"/>
      <c r="G208" s="5"/>
      <c r="H208" s="5"/>
      <c r="I208" s="23">
        <v>1</v>
      </c>
      <c r="J208" s="23"/>
      <c r="K208" s="23"/>
      <c r="L208" s="2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02">
        <f t="shared" si="16"/>
        <v>1</v>
      </c>
      <c r="Z208" s="113">
        <v>0</v>
      </c>
      <c r="AA208" s="50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>
        <f>SUM(Y208)</f>
        <v>1</v>
      </c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</row>
    <row r="209" spans="1:219" ht="15.75" customHeight="1">
      <c r="A209" s="6" t="s">
        <v>30</v>
      </c>
      <c r="B209" s="5"/>
      <c r="C209" s="5"/>
      <c r="D209" s="5"/>
      <c r="E209" s="5"/>
      <c r="F209" s="5"/>
      <c r="G209" s="5"/>
      <c r="H209" s="5"/>
      <c r="I209" s="23"/>
      <c r="J209" s="23"/>
      <c r="K209" s="23"/>
      <c r="L209" s="23"/>
      <c r="M209" s="5"/>
      <c r="N209" s="5"/>
      <c r="O209" s="5">
        <v>1</v>
      </c>
      <c r="P209" s="5"/>
      <c r="Q209" s="5"/>
      <c r="R209" s="5"/>
      <c r="S209" s="5"/>
      <c r="T209" s="5"/>
      <c r="U209" s="5"/>
      <c r="V209" s="5"/>
      <c r="W209" s="5"/>
      <c r="X209" s="5"/>
      <c r="Y209" s="102">
        <f>SUM(B209:R209)</f>
        <v>1</v>
      </c>
      <c r="Z209" s="113">
        <v>0</v>
      </c>
      <c r="AA209" s="50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76">
        <f>Y209</f>
        <v>1</v>
      </c>
      <c r="AO209" s="76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</row>
    <row r="210" spans="1:219" ht="15.75" customHeight="1">
      <c r="A210" s="6" t="s">
        <v>14</v>
      </c>
      <c r="B210" s="5"/>
      <c r="C210" s="5"/>
      <c r="D210" s="5"/>
      <c r="E210" s="5"/>
      <c r="F210" s="5"/>
      <c r="G210" s="5"/>
      <c r="H210" s="5"/>
      <c r="I210" s="23"/>
      <c r="J210" s="23"/>
      <c r="K210" s="23"/>
      <c r="L210" s="23"/>
      <c r="M210" s="5"/>
      <c r="N210" s="5"/>
      <c r="O210" s="5">
        <v>6</v>
      </c>
      <c r="P210" s="5"/>
      <c r="Q210" s="5"/>
      <c r="R210" s="5"/>
      <c r="S210" s="5"/>
      <c r="T210" s="5"/>
      <c r="U210" s="5"/>
      <c r="V210" s="5"/>
      <c r="W210" s="5"/>
      <c r="X210" s="5"/>
      <c r="Y210" s="102">
        <f t="shared" si="16"/>
        <v>6</v>
      </c>
      <c r="Z210" s="113">
        <v>0</v>
      </c>
      <c r="AA210" s="50"/>
      <c r="AB210" s="76">
        <f>Y210</f>
        <v>6</v>
      </c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</row>
    <row r="211" spans="1:219" ht="15.75" customHeight="1">
      <c r="A211" s="6" t="s">
        <v>120</v>
      </c>
      <c r="B211" s="5"/>
      <c r="C211" s="5"/>
      <c r="D211" s="5"/>
      <c r="E211" s="5"/>
      <c r="F211" s="5"/>
      <c r="G211" s="5"/>
      <c r="H211" s="5"/>
      <c r="I211" s="23"/>
      <c r="J211" s="23"/>
      <c r="K211" s="23"/>
      <c r="L211" s="23"/>
      <c r="M211" s="5"/>
      <c r="N211" s="5"/>
      <c r="O211" s="5"/>
      <c r="P211" s="5">
        <v>1</v>
      </c>
      <c r="Q211" s="5"/>
      <c r="R211" s="5"/>
      <c r="S211" s="5"/>
      <c r="T211" s="5"/>
      <c r="U211" s="5"/>
      <c r="V211" s="5"/>
      <c r="W211" s="5"/>
      <c r="X211" s="5"/>
      <c r="Y211" s="102">
        <f t="shared" si="16"/>
        <v>1</v>
      </c>
      <c r="Z211" s="113">
        <v>0</v>
      </c>
      <c r="AA211" s="50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76">
        <f>Y211</f>
        <v>1</v>
      </c>
      <c r="BH211" s="51"/>
      <c r="BI211" s="51"/>
      <c r="BJ211" s="51"/>
    </row>
    <row r="212" spans="1:219" ht="15.75" customHeight="1">
      <c r="A212" s="6" t="s">
        <v>118</v>
      </c>
      <c r="B212" s="5"/>
      <c r="C212" s="5"/>
      <c r="D212" s="5"/>
      <c r="E212" s="5"/>
      <c r="F212" s="5"/>
      <c r="G212" s="5"/>
      <c r="H212" s="5"/>
      <c r="I212" s="23"/>
      <c r="J212" s="23"/>
      <c r="K212" s="23"/>
      <c r="L212" s="23"/>
      <c r="M212" s="5"/>
      <c r="N212" s="5"/>
      <c r="O212" s="5"/>
      <c r="P212" s="5">
        <v>3</v>
      </c>
      <c r="Q212" s="5"/>
      <c r="R212" s="5"/>
      <c r="S212" s="5"/>
      <c r="T212" s="5"/>
      <c r="U212" s="5"/>
      <c r="V212" s="5"/>
      <c r="W212" s="5"/>
      <c r="X212" s="5"/>
      <c r="Y212" s="102">
        <f t="shared" si="16"/>
        <v>3</v>
      </c>
      <c r="Z212" s="113">
        <v>0</v>
      </c>
      <c r="AA212" s="50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76">
        <f>Y212</f>
        <v>3</v>
      </c>
      <c r="BF212" s="51"/>
      <c r="BG212" s="76"/>
      <c r="BH212" s="51"/>
      <c r="BI212" s="51"/>
      <c r="BJ212" s="51"/>
    </row>
    <row r="213" spans="1:219" ht="15.75" customHeight="1">
      <c r="A213" s="6" t="s">
        <v>111</v>
      </c>
      <c r="B213" s="5"/>
      <c r="C213" s="5"/>
      <c r="D213" s="5"/>
      <c r="E213" s="5"/>
      <c r="F213" s="5"/>
      <c r="G213" s="5"/>
      <c r="H213" s="5"/>
      <c r="I213" s="23"/>
      <c r="J213" s="23"/>
      <c r="K213" s="23"/>
      <c r="L213" s="23"/>
      <c r="M213" s="5"/>
      <c r="N213" s="5">
        <v>1</v>
      </c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02">
        <f t="shared" si="16"/>
        <v>1</v>
      </c>
      <c r="Z213" s="113">
        <v>0</v>
      </c>
      <c r="AA213" s="50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>
        <f>Y213</f>
        <v>1</v>
      </c>
      <c r="BI213" s="51"/>
      <c r="BJ213" s="51"/>
    </row>
    <row r="214" spans="1:219" ht="15.75" customHeight="1">
      <c r="A214" s="19" t="s">
        <v>62</v>
      </c>
      <c r="B214" s="5"/>
      <c r="C214" s="5"/>
      <c r="D214" s="5"/>
      <c r="E214" s="5"/>
      <c r="F214" s="5"/>
      <c r="G214" s="5"/>
      <c r="H214" s="5"/>
      <c r="I214" s="23"/>
      <c r="J214" s="23"/>
      <c r="K214" s="2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02">
        <v>0</v>
      </c>
      <c r="Z214" s="113">
        <v>0</v>
      </c>
      <c r="AA214" s="50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</row>
    <row r="215" spans="1:219" ht="15.75" customHeight="1">
      <c r="A215" s="6" t="s">
        <v>25</v>
      </c>
      <c r="B215" s="5"/>
      <c r="C215" s="5"/>
      <c r="D215" s="5"/>
      <c r="E215" s="5"/>
      <c r="F215" s="5"/>
      <c r="G215" s="5"/>
      <c r="H215" s="5"/>
      <c r="I215" s="23"/>
      <c r="J215" s="23"/>
      <c r="K215" s="23"/>
      <c r="L215" s="23"/>
      <c r="M215" s="5">
        <v>2</v>
      </c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02">
        <f t="shared" si="16"/>
        <v>2</v>
      </c>
      <c r="Z215" s="113">
        <v>0</v>
      </c>
      <c r="AA215" s="50"/>
      <c r="AB215" s="51"/>
      <c r="AC215" s="51">
        <f>SUM(Y215)</f>
        <v>2</v>
      </c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</row>
    <row r="216" spans="1:219" s="12" customFormat="1" ht="15.75" customHeight="1">
      <c r="A216" s="32" t="s">
        <v>77</v>
      </c>
      <c r="B216" s="30"/>
      <c r="C216" s="30"/>
      <c r="D216" s="30"/>
      <c r="E216" s="30"/>
      <c r="F216" s="30"/>
      <c r="G216" s="30"/>
      <c r="H216" s="30"/>
      <c r="I216" s="31"/>
      <c r="J216" s="31"/>
      <c r="K216" s="31"/>
      <c r="L216" s="31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101">
        <v>0</v>
      </c>
      <c r="Z216" s="112">
        <f>SUM(Y217:Y232)</f>
        <v>23</v>
      </c>
      <c r="AA216" s="48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</row>
    <row r="217" spans="1:219" ht="15.75" customHeight="1">
      <c r="A217" s="19" t="s">
        <v>61</v>
      </c>
      <c r="B217" s="5"/>
      <c r="C217" s="5"/>
      <c r="D217" s="5"/>
      <c r="E217" s="5"/>
      <c r="F217" s="5"/>
      <c r="G217" s="5"/>
      <c r="H217" s="5"/>
      <c r="I217" s="23"/>
      <c r="J217" s="23"/>
      <c r="K217" s="2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02">
        <v>0</v>
      </c>
      <c r="Z217" s="113">
        <v>0</v>
      </c>
      <c r="AA217" s="50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</row>
    <row r="218" spans="1:219" ht="15.75" customHeight="1">
      <c r="A218" s="6" t="s">
        <v>46</v>
      </c>
      <c r="B218" s="5"/>
      <c r="C218" s="5"/>
      <c r="D218" s="5"/>
      <c r="E218" s="5"/>
      <c r="F218" s="5"/>
      <c r="G218" s="5"/>
      <c r="H218" s="5">
        <v>1</v>
      </c>
      <c r="I218" s="23"/>
      <c r="J218" s="23"/>
      <c r="K218" s="2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02">
        <f>SUM(B218:R218)</f>
        <v>1</v>
      </c>
      <c r="Z218" s="113">
        <v>0</v>
      </c>
      <c r="AA218" s="50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>
        <f>SUM(Y218)</f>
        <v>1</v>
      </c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</row>
    <row r="219" spans="1:219" ht="15.75" customHeight="1">
      <c r="A219" s="6" t="s">
        <v>37</v>
      </c>
      <c r="B219" s="5"/>
      <c r="C219" s="5"/>
      <c r="D219" s="5"/>
      <c r="E219" s="5"/>
      <c r="F219" s="5"/>
      <c r="G219" s="5"/>
      <c r="H219" s="5"/>
      <c r="I219" s="23"/>
      <c r="J219" s="23"/>
      <c r="K219" s="23"/>
      <c r="L219" s="23"/>
      <c r="M219" s="5"/>
      <c r="N219" s="5"/>
      <c r="O219" s="5">
        <v>1</v>
      </c>
      <c r="P219" s="5"/>
      <c r="Q219" s="5"/>
      <c r="R219" s="5"/>
      <c r="S219" s="5"/>
      <c r="T219" s="5"/>
      <c r="U219" s="5"/>
      <c r="V219" s="5"/>
      <c r="W219" s="5"/>
      <c r="X219" s="5"/>
      <c r="Y219" s="102">
        <f t="shared" ref="Y219:Y232" si="17">SUM(B219:R219)</f>
        <v>1</v>
      </c>
      <c r="Z219" s="113">
        <v>0</v>
      </c>
      <c r="AA219" s="50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76">
        <f>Y219</f>
        <v>1</v>
      </c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</row>
    <row r="220" spans="1:219" s="4" customFormat="1" ht="15.75" customHeight="1">
      <c r="A220" s="6" t="s">
        <v>14</v>
      </c>
      <c r="B220" s="5"/>
      <c r="C220" s="5"/>
      <c r="D220" s="5"/>
      <c r="E220" s="5"/>
      <c r="F220" s="5"/>
      <c r="G220" s="5">
        <v>1</v>
      </c>
      <c r="H220" s="5"/>
      <c r="I220" s="23">
        <v>1</v>
      </c>
      <c r="J220" s="23"/>
      <c r="K220" s="2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02">
        <f t="shared" si="17"/>
        <v>2</v>
      </c>
      <c r="Z220" s="113">
        <v>0</v>
      </c>
      <c r="AA220" s="50"/>
      <c r="AB220" s="51">
        <f>SUM(Y220)</f>
        <v>2</v>
      </c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</row>
    <row r="221" spans="1:219" ht="15.75" customHeight="1">
      <c r="A221" s="6" t="s">
        <v>30</v>
      </c>
      <c r="B221" s="5"/>
      <c r="C221" s="5"/>
      <c r="D221" s="5">
        <v>2</v>
      </c>
      <c r="E221" s="5"/>
      <c r="F221" s="5"/>
      <c r="G221" s="5"/>
      <c r="H221" s="5"/>
      <c r="I221" s="23"/>
      <c r="J221" s="23"/>
      <c r="K221" s="2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02">
        <f t="shared" si="17"/>
        <v>2</v>
      </c>
      <c r="Z221" s="113">
        <v>0</v>
      </c>
      <c r="AA221" s="50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>
        <f>Y221</f>
        <v>2</v>
      </c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</row>
    <row r="222" spans="1:219" ht="15.75" customHeight="1">
      <c r="A222" s="6" t="s">
        <v>19</v>
      </c>
      <c r="B222" s="5"/>
      <c r="C222" s="5"/>
      <c r="D222" s="5"/>
      <c r="E222" s="5"/>
      <c r="F222" s="5"/>
      <c r="G222" s="5"/>
      <c r="H222" s="5"/>
      <c r="I222" s="23"/>
      <c r="J222" s="23">
        <v>1</v>
      </c>
      <c r="K222" s="2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02">
        <f t="shared" si="17"/>
        <v>1</v>
      </c>
      <c r="Z222" s="113">
        <v>0</v>
      </c>
      <c r="AA222" s="50"/>
      <c r="AB222" s="51"/>
      <c r="AC222" s="51"/>
      <c r="AD222" s="51"/>
      <c r="AE222" s="51"/>
      <c r="AF222" s="51"/>
      <c r="AG222" s="51">
        <f>SUM(Y222)</f>
        <v>1</v>
      </c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</row>
    <row r="223" spans="1:219" ht="15.75" customHeight="1">
      <c r="A223" s="13" t="s">
        <v>44</v>
      </c>
      <c r="B223" s="5"/>
      <c r="C223" s="5"/>
      <c r="D223" s="5"/>
      <c r="E223" s="5"/>
      <c r="F223" s="5"/>
      <c r="G223" s="5"/>
      <c r="H223" s="5"/>
      <c r="I223" s="23"/>
      <c r="J223" s="23"/>
      <c r="K223" s="23">
        <v>1</v>
      </c>
      <c r="L223" s="23"/>
      <c r="M223" s="5">
        <v>2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02">
        <f t="shared" si="17"/>
        <v>3</v>
      </c>
      <c r="Z223" s="113">
        <v>0</v>
      </c>
      <c r="AA223" s="50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>
        <f>SUM(Y223)</f>
        <v>3</v>
      </c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</row>
    <row r="224" spans="1:219" ht="15.75" customHeight="1">
      <c r="A224" s="6" t="s">
        <v>15</v>
      </c>
      <c r="B224" s="5"/>
      <c r="C224" s="5"/>
      <c r="D224" s="5"/>
      <c r="E224" s="5"/>
      <c r="F224" s="5"/>
      <c r="G224" s="5"/>
      <c r="H224" s="5"/>
      <c r="I224" s="23"/>
      <c r="J224" s="23">
        <v>1</v>
      </c>
      <c r="K224" s="2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02">
        <f t="shared" si="17"/>
        <v>1</v>
      </c>
      <c r="Z224" s="113">
        <v>0</v>
      </c>
      <c r="AA224" s="50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>
        <f>SUM(Y224)</f>
        <v>1</v>
      </c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</row>
    <row r="225" spans="1:121" ht="15.75" customHeight="1">
      <c r="A225" s="6" t="s">
        <v>120</v>
      </c>
      <c r="B225" s="5"/>
      <c r="C225" s="5"/>
      <c r="D225" s="5"/>
      <c r="E225" s="5"/>
      <c r="F225" s="5"/>
      <c r="G225" s="5"/>
      <c r="H225" s="5"/>
      <c r="I225" s="23"/>
      <c r="J225" s="23"/>
      <c r="K225" s="23"/>
      <c r="L225" s="23"/>
      <c r="M225" s="5"/>
      <c r="N225" s="5"/>
      <c r="O225" s="5"/>
      <c r="P225" s="5">
        <v>1</v>
      </c>
      <c r="Q225" s="5"/>
      <c r="R225" s="5"/>
      <c r="S225" s="5"/>
      <c r="T225" s="5"/>
      <c r="U225" s="5"/>
      <c r="V225" s="5"/>
      <c r="W225" s="5"/>
      <c r="X225" s="5"/>
      <c r="Y225" s="102">
        <f t="shared" si="17"/>
        <v>1</v>
      </c>
      <c r="Z225" s="113">
        <v>0</v>
      </c>
      <c r="AA225" s="50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76">
        <f>Y225</f>
        <v>1</v>
      </c>
      <c r="BH225" s="51"/>
      <c r="BI225" s="51"/>
      <c r="BJ225" s="51"/>
    </row>
    <row r="226" spans="1:121" ht="15.75" customHeight="1">
      <c r="A226" s="6" t="s">
        <v>111</v>
      </c>
      <c r="B226" s="5"/>
      <c r="C226" s="5"/>
      <c r="D226" s="5"/>
      <c r="E226" s="5"/>
      <c r="F226" s="5"/>
      <c r="G226" s="5"/>
      <c r="H226" s="5"/>
      <c r="I226" s="23"/>
      <c r="J226" s="23"/>
      <c r="K226" s="23"/>
      <c r="L226" s="23">
        <v>1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02">
        <f t="shared" si="17"/>
        <v>1</v>
      </c>
      <c r="Z226" s="113">
        <v>0</v>
      </c>
      <c r="AA226" s="50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>
        <f>Y226</f>
        <v>1</v>
      </c>
      <c r="BI226" s="51"/>
      <c r="BJ226" s="51"/>
    </row>
    <row r="227" spans="1:121" ht="15.75" customHeight="1">
      <c r="A227" s="19" t="s">
        <v>62</v>
      </c>
      <c r="B227" s="5"/>
      <c r="C227" s="5"/>
      <c r="D227" s="5"/>
      <c r="E227" s="5"/>
      <c r="F227" s="5"/>
      <c r="G227" s="5"/>
      <c r="H227" s="5"/>
      <c r="I227" s="23"/>
      <c r="J227" s="23"/>
      <c r="K227" s="2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02">
        <v>0</v>
      </c>
      <c r="Z227" s="113">
        <v>0</v>
      </c>
      <c r="AA227" s="50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</row>
    <row r="228" spans="1:121" ht="15.75" customHeight="1">
      <c r="A228" s="6" t="s">
        <v>14</v>
      </c>
      <c r="B228" s="5"/>
      <c r="C228" s="5"/>
      <c r="D228" s="5"/>
      <c r="E228" s="5"/>
      <c r="F228" s="5"/>
      <c r="G228" s="5"/>
      <c r="H228" s="5"/>
      <c r="I228" s="23"/>
      <c r="J228" s="23">
        <v>1</v>
      </c>
      <c r="K228" s="23"/>
      <c r="L228" s="23"/>
      <c r="M228" s="5"/>
      <c r="N228" s="5"/>
      <c r="O228" s="5">
        <v>1</v>
      </c>
      <c r="P228" s="5"/>
      <c r="Q228" s="5"/>
      <c r="R228" s="5"/>
      <c r="S228" s="5"/>
      <c r="T228" s="5"/>
      <c r="U228" s="5"/>
      <c r="V228" s="5"/>
      <c r="W228" s="5"/>
      <c r="X228" s="5"/>
      <c r="Y228" s="102">
        <f t="shared" si="17"/>
        <v>2</v>
      </c>
      <c r="Z228" s="113">
        <v>0</v>
      </c>
      <c r="AA228" s="50"/>
      <c r="AB228" s="51">
        <f>SUM(Y228)</f>
        <v>2</v>
      </c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</row>
    <row r="229" spans="1:121" ht="15.75" customHeight="1">
      <c r="A229" s="6" t="s">
        <v>25</v>
      </c>
      <c r="B229" s="5"/>
      <c r="C229" s="5"/>
      <c r="D229" s="5"/>
      <c r="E229" s="5"/>
      <c r="F229" s="5"/>
      <c r="G229" s="5"/>
      <c r="H229" s="5"/>
      <c r="I229" s="23"/>
      <c r="J229" s="23"/>
      <c r="K229" s="23">
        <v>3</v>
      </c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02">
        <f t="shared" si="17"/>
        <v>3</v>
      </c>
      <c r="Z229" s="113">
        <v>0</v>
      </c>
      <c r="AA229" s="50"/>
      <c r="AB229" s="51"/>
      <c r="AC229" s="51">
        <f>SUM(Y229)</f>
        <v>3</v>
      </c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</row>
    <row r="230" spans="1:121" ht="15.75" customHeight="1">
      <c r="A230" s="6" t="s">
        <v>57</v>
      </c>
      <c r="B230" s="5"/>
      <c r="C230" s="5"/>
      <c r="D230" s="5"/>
      <c r="E230" s="5"/>
      <c r="F230" s="5"/>
      <c r="G230" s="5"/>
      <c r="H230" s="5"/>
      <c r="I230" s="23"/>
      <c r="J230" s="23"/>
      <c r="K230" s="23">
        <v>2</v>
      </c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02">
        <f t="shared" si="17"/>
        <v>2</v>
      </c>
      <c r="Z230" s="113">
        <v>0</v>
      </c>
      <c r="AA230" s="50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>
        <f>SUM(Y230)</f>
        <v>2</v>
      </c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</row>
    <row r="231" spans="1:121" ht="15.75" customHeight="1">
      <c r="A231" s="13" t="s">
        <v>44</v>
      </c>
      <c r="B231" s="5"/>
      <c r="C231" s="5"/>
      <c r="D231" s="5"/>
      <c r="E231" s="5"/>
      <c r="F231" s="5"/>
      <c r="G231" s="5"/>
      <c r="H231" s="5"/>
      <c r="I231" s="23"/>
      <c r="J231" s="23"/>
      <c r="K231" s="23"/>
      <c r="L231" s="23"/>
      <c r="M231" s="5"/>
      <c r="N231" s="5"/>
      <c r="O231" s="5">
        <v>1</v>
      </c>
      <c r="P231" s="5"/>
      <c r="Q231" s="5"/>
      <c r="R231" s="5"/>
      <c r="S231" s="5"/>
      <c r="T231" s="5"/>
      <c r="U231" s="5"/>
      <c r="V231" s="5"/>
      <c r="W231" s="5"/>
      <c r="X231" s="5"/>
      <c r="Y231" s="102">
        <f t="shared" si="17"/>
        <v>1</v>
      </c>
      <c r="Z231" s="113">
        <v>0</v>
      </c>
      <c r="AA231" s="50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76">
        <f>Y231</f>
        <v>1</v>
      </c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</row>
    <row r="232" spans="1:121" ht="15.75" customHeight="1">
      <c r="A232" s="6" t="s">
        <v>13</v>
      </c>
      <c r="B232" s="5"/>
      <c r="C232" s="5"/>
      <c r="D232" s="5"/>
      <c r="E232" s="5"/>
      <c r="F232" s="5"/>
      <c r="G232" s="5"/>
      <c r="H232" s="5"/>
      <c r="I232" s="23">
        <v>1</v>
      </c>
      <c r="J232" s="23"/>
      <c r="K232" s="23"/>
      <c r="L232" s="23"/>
      <c r="M232" s="5"/>
      <c r="N232" s="5"/>
      <c r="O232" s="5">
        <v>1</v>
      </c>
      <c r="P232" s="5"/>
      <c r="Q232" s="5"/>
      <c r="R232" s="5"/>
      <c r="S232" s="5"/>
      <c r="T232" s="5"/>
      <c r="U232" s="5"/>
      <c r="V232" s="5"/>
      <c r="W232" s="5"/>
      <c r="X232" s="5"/>
      <c r="Y232" s="102">
        <f t="shared" si="17"/>
        <v>2</v>
      </c>
      <c r="Z232" s="113">
        <v>0</v>
      </c>
      <c r="AA232" s="50">
        <f>SUM(Y232)</f>
        <v>2</v>
      </c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</row>
    <row r="233" spans="1:121" s="12" customFormat="1" ht="15.75" customHeight="1">
      <c r="A233" s="32" t="s">
        <v>78</v>
      </c>
      <c r="B233" s="30"/>
      <c r="C233" s="30"/>
      <c r="D233" s="30"/>
      <c r="E233" s="30"/>
      <c r="F233" s="30"/>
      <c r="G233" s="30"/>
      <c r="H233" s="30"/>
      <c r="I233" s="31"/>
      <c r="J233" s="31"/>
      <c r="K233" s="31"/>
      <c r="L233" s="31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101">
        <v>0</v>
      </c>
      <c r="Z233" s="112">
        <f>SUM(Y234:Y243)</f>
        <v>34</v>
      </c>
      <c r="AA233" s="48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</row>
    <row r="234" spans="1:121" ht="15.75" customHeight="1">
      <c r="A234" s="19" t="s">
        <v>61</v>
      </c>
      <c r="B234" s="5"/>
      <c r="C234" s="5"/>
      <c r="D234" s="5"/>
      <c r="E234" s="5"/>
      <c r="F234" s="5"/>
      <c r="G234" s="5"/>
      <c r="H234" s="5"/>
      <c r="I234" s="23"/>
      <c r="J234" s="23"/>
      <c r="K234" s="2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02">
        <v>0</v>
      </c>
      <c r="Z234" s="113">
        <v>0</v>
      </c>
      <c r="AA234" s="50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</row>
    <row r="235" spans="1:121" ht="15.75" customHeight="1">
      <c r="A235" s="6" t="s">
        <v>24</v>
      </c>
      <c r="B235" s="5"/>
      <c r="C235" s="5"/>
      <c r="D235" s="5"/>
      <c r="E235" s="5"/>
      <c r="F235" s="5">
        <v>3</v>
      </c>
      <c r="G235" s="5">
        <v>3</v>
      </c>
      <c r="H235" s="5"/>
      <c r="I235" s="23">
        <v>2</v>
      </c>
      <c r="J235" s="23"/>
      <c r="K235" s="23">
        <v>2</v>
      </c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02">
        <f>SUM(C235:R235)</f>
        <v>10</v>
      </c>
      <c r="Z235" s="113">
        <v>0</v>
      </c>
      <c r="AA235" s="50"/>
      <c r="AB235" s="51"/>
      <c r="AC235" s="51"/>
      <c r="AD235" s="51"/>
      <c r="AE235" s="51"/>
      <c r="AF235" s="51">
        <f>SUM(Y235)</f>
        <v>10</v>
      </c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</row>
    <row r="236" spans="1:121" ht="15.75" customHeight="1">
      <c r="A236" s="6" t="s">
        <v>37</v>
      </c>
      <c r="B236" s="5"/>
      <c r="C236" s="5"/>
      <c r="D236" s="5"/>
      <c r="E236" s="5"/>
      <c r="F236" s="5"/>
      <c r="G236" s="5"/>
      <c r="H236" s="5"/>
      <c r="I236" s="23"/>
      <c r="J236" s="23"/>
      <c r="K236" s="23">
        <v>1</v>
      </c>
      <c r="L236" s="23"/>
      <c r="M236" s="5">
        <v>1</v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02">
        <f t="shared" ref="Y236:Y243" si="18">SUM(C236:R236)</f>
        <v>2</v>
      </c>
      <c r="Z236" s="113">
        <v>0</v>
      </c>
      <c r="AA236" s="50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>
        <f>SUM(Y236)</f>
        <v>2</v>
      </c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</row>
    <row r="237" spans="1:121" ht="15.75" customHeight="1">
      <c r="A237" s="6" t="s">
        <v>25</v>
      </c>
      <c r="B237" s="5"/>
      <c r="C237" s="5"/>
      <c r="D237" s="5"/>
      <c r="E237" s="5"/>
      <c r="F237" s="5"/>
      <c r="G237" s="5"/>
      <c r="H237" s="5"/>
      <c r="I237" s="23"/>
      <c r="J237" s="23"/>
      <c r="K237" s="23"/>
      <c r="L237" s="23"/>
      <c r="M237" s="5">
        <v>2</v>
      </c>
      <c r="N237" s="5"/>
      <c r="O237" s="5">
        <v>3</v>
      </c>
      <c r="P237" s="5"/>
      <c r="Q237" s="5"/>
      <c r="R237" s="5"/>
      <c r="S237" s="5"/>
      <c r="T237" s="5"/>
      <c r="U237" s="5"/>
      <c r="V237" s="5"/>
      <c r="W237" s="5"/>
      <c r="X237" s="5"/>
      <c r="Y237" s="102">
        <f t="shared" si="18"/>
        <v>5</v>
      </c>
      <c r="Z237" s="113">
        <v>0</v>
      </c>
      <c r="AA237" s="50"/>
      <c r="AB237" s="51"/>
      <c r="AC237" s="51">
        <f>SUM(Y237)</f>
        <v>5</v>
      </c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</row>
    <row r="238" spans="1:121" ht="15.75" customHeight="1">
      <c r="A238" s="6" t="s">
        <v>13</v>
      </c>
      <c r="B238" s="5"/>
      <c r="C238" s="5"/>
      <c r="D238" s="5"/>
      <c r="E238" s="5"/>
      <c r="F238" s="5"/>
      <c r="G238" s="5"/>
      <c r="H238" s="5"/>
      <c r="I238" s="23"/>
      <c r="J238" s="23"/>
      <c r="K238" s="23"/>
      <c r="L238" s="23"/>
      <c r="M238" s="5">
        <v>2</v>
      </c>
      <c r="N238" s="5"/>
      <c r="O238" s="5">
        <v>1</v>
      </c>
      <c r="P238" s="5"/>
      <c r="Q238" s="5"/>
      <c r="R238" s="5"/>
      <c r="S238" s="5"/>
      <c r="T238" s="5"/>
      <c r="U238" s="5"/>
      <c r="V238" s="5"/>
      <c r="W238" s="5"/>
      <c r="X238" s="5"/>
      <c r="Y238" s="102">
        <f t="shared" si="18"/>
        <v>3</v>
      </c>
      <c r="Z238" s="113">
        <v>0</v>
      </c>
      <c r="AA238" s="50">
        <f>SUM(Y238)</f>
        <v>3</v>
      </c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</row>
    <row r="239" spans="1:121" ht="15.75" customHeight="1">
      <c r="A239" s="13" t="s">
        <v>44</v>
      </c>
      <c r="B239" s="5"/>
      <c r="C239" s="5"/>
      <c r="D239" s="5"/>
      <c r="E239" s="5"/>
      <c r="F239" s="5"/>
      <c r="G239" s="5"/>
      <c r="H239" s="5"/>
      <c r="I239" s="23"/>
      <c r="J239" s="23"/>
      <c r="K239" s="23"/>
      <c r="L239" s="23"/>
      <c r="M239" s="5"/>
      <c r="N239" s="5"/>
      <c r="O239" s="5">
        <v>1</v>
      </c>
      <c r="P239" s="5"/>
      <c r="Q239" s="5"/>
      <c r="R239" s="5"/>
      <c r="S239" s="5"/>
      <c r="T239" s="5"/>
      <c r="U239" s="5"/>
      <c r="V239" s="5"/>
      <c r="W239" s="5"/>
      <c r="X239" s="5"/>
      <c r="Y239" s="102">
        <f t="shared" si="18"/>
        <v>1</v>
      </c>
      <c r="Z239" s="113">
        <v>0</v>
      </c>
      <c r="AA239" s="50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76">
        <f>Y239</f>
        <v>1</v>
      </c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</row>
    <row r="240" spans="1:121" ht="15.75" customHeight="1">
      <c r="A240" s="19" t="s">
        <v>62</v>
      </c>
      <c r="B240" s="5"/>
      <c r="C240" s="5"/>
      <c r="D240" s="5"/>
      <c r="E240" s="5"/>
      <c r="F240" s="5"/>
      <c r="G240" s="5"/>
      <c r="H240" s="5"/>
      <c r="I240" s="23"/>
      <c r="J240" s="23"/>
      <c r="K240" s="2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02">
        <v>0</v>
      </c>
      <c r="Z240" s="113">
        <v>0</v>
      </c>
      <c r="AA240" s="50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</row>
    <row r="241" spans="1:121" ht="15.75" customHeight="1">
      <c r="A241" s="6" t="s">
        <v>16</v>
      </c>
      <c r="B241" s="5"/>
      <c r="C241" s="5"/>
      <c r="D241" s="5"/>
      <c r="E241" s="5"/>
      <c r="F241" s="5"/>
      <c r="G241" s="5">
        <v>3</v>
      </c>
      <c r="H241" s="5"/>
      <c r="I241" s="23"/>
      <c r="J241" s="23"/>
      <c r="K241" s="2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02">
        <f t="shared" si="18"/>
        <v>3</v>
      </c>
      <c r="Z241" s="113">
        <v>0</v>
      </c>
      <c r="AA241" s="50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>
        <f>SUM(Y241)</f>
        <v>3</v>
      </c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</row>
    <row r="242" spans="1:121" ht="15.75" customHeight="1">
      <c r="A242" s="6" t="s">
        <v>13</v>
      </c>
      <c r="B242" s="5"/>
      <c r="C242" s="5"/>
      <c r="D242" s="5"/>
      <c r="E242" s="5"/>
      <c r="F242" s="5"/>
      <c r="G242" s="5"/>
      <c r="H242" s="5"/>
      <c r="I242" s="23">
        <v>1</v>
      </c>
      <c r="J242" s="23">
        <v>2</v>
      </c>
      <c r="K242" s="23"/>
      <c r="L242" s="23"/>
      <c r="M242" s="5">
        <v>1</v>
      </c>
      <c r="N242" s="5"/>
      <c r="O242" s="5">
        <v>3</v>
      </c>
      <c r="P242" s="5"/>
      <c r="Q242" s="5"/>
      <c r="R242" s="5"/>
      <c r="S242" s="5"/>
      <c r="T242" s="5"/>
      <c r="U242" s="5"/>
      <c r="V242" s="5"/>
      <c r="W242" s="5"/>
      <c r="X242" s="5"/>
      <c r="Y242" s="102">
        <f t="shared" si="18"/>
        <v>7</v>
      </c>
      <c r="Z242" s="113">
        <v>0</v>
      </c>
      <c r="AA242" s="50">
        <f>SUM(Y242)</f>
        <v>7</v>
      </c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</row>
    <row r="243" spans="1:121" ht="15.75" customHeight="1">
      <c r="A243" s="6" t="s">
        <v>25</v>
      </c>
      <c r="B243" s="5"/>
      <c r="C243" s="5"/>
      <c r="D243" s="5"/>
      <c r="E243" s="5"/>
      <c r="F243" s="5"/>
      <c r="G243" s="5"/>
      <c r="H243" s="5"/>
      <c r="I243" s="23">
        <v>2</v>
      </c>
      <c r="J243" s="23"/>
      <c r="K243" s="23">
        <v>1</v>
      </c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02">
        <f t="shared" si="18"/>
        <v>3</v>
      </c>
      <c r="Z243" s="113">
        <v>0</v>
      </c>
      <c r="AA243" s="50"/>
      <c r="AB243" s="51"/>
      <c r="AC243" s="51">
        <f>SUM(Y243)</f>
        <v>3</v>
      </c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</row>
    <row r="244" spans="1:121" s="12" customFormat="1" ht="15.75" customHeight="1">
      <c r="A244" s="35" t="s">
        <v>79</v>
      </c>
      <c r="B244" s="30"/>
      <c r="C244" s="30"/>
      <c r="D244" s="30"/>
      <c r="E244" s="30"/>
      <c r="F244" s="30"/>
      <c r="G244" s="30"/>
      <c r="H244" s="30"/>
      <c r="I244" s="31"/>
      <c r="J244" s="31"/>
      <c r="K244" s="31"/>
      <c r="L244" s="31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101">
        <v>0</v>
      </c>
      <c r="Z244" s="112">
        <f>SUM(Y245:Y287)</f>
        <v>51</v>
      </c>
      <c r="AA244" s="48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</row>
    <row r="245" spans="1:121" s="71" customFormat="1" ht="15.75" customHeight="1">
      <c r="A245" s="73" t="s">
        <v>114</v>
      </c>
      <c r="B245" s="67"/>
      <c r="C245" s="67"/>
      <c r="D245" s="67"/>
      <c r="E245" s="67"/>
      <c r="F245" s="67"/>
      <c r="G245" s="67"/>
      <c r="H245" s="67"/>
      <c r="I245" s="68"/>
      <c r="J245" s="68"/>
      <c r="K245" s="68"/>
      <c r="L245" s="68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103">
        <v>0</v>
      </c>
      <c r="Z245" s="114">
        <v>0</v>
      </c>
      <c r="AA245" s="69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</row>
    <row r="246" spans="1:121" ht="15.75" customHeight="1">
      <c r="A246" s="6" t="s">
        <v>58</v>
      </c>
      <c r="B246" s="5"/>
      <c r="C246" s="5"/>
      <c r="D246" s="5"/>
      <c r="E246" s="5"/>
      <c r="F246" s="5"/>
      <c r="G246" s="5"/>
      <c r="H246" s="5">
        <v>2</v>
      </c>
      <c r="I246" s="23"/>
      <c r="J246" s="23"/>
      <c r="K246" s="2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02">
        <f>SUM(B246:R246)</f>
        <v>2</v>
      </c>
      <c r="Z246" s="113">
        <v>0</v>
      </c>
      <c r="AA246" s="50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>
        <f>SUM(Y246)</f>
        <v>2</v>
      </c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</row>
    <row r="247" spans="1:121" s="71" customFormat="1" ht="15.75" customHeight="1">
      <c r="A247" s="72" t="s">
        <v>113</v>
      </c>
      <c r="B247" s="67"/>
      <c r="C247" s="67"/>
      <c r="D247" s="67"/>
      <c r="E247" s="67"/>
      <c r="F247" s="67"/>
      <c r="G247" s="67"/>
      <c r="H247" s="67"/>
      <c r="I247" s="68"/>
      <c r="J247" s="68"/>
      <c r="K247" s="68"/>
      <c r="L247" s="68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103">
        <v>0</v>
      </c>
      <c r="Z247" s="114">
        <v>0</v>
      </c>
      <c r="AA247" s="69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</row>
    <row r="248" spans="1:121" ht="15.75" customHeight="1">
      <c r="A248" s="19" t="s">
        <v>61</v>
      </c>
      <c r="B248" s="5"/>
      <c r="C248" s="5"/>
      <c r="D248" s="5"/>
      <c r="E248" s="5"/>
      <c r="F248" s="5"/>
      <c r="G248" s="5"/>
      <c r="H248" s="5"/>
      <c r="I248" s="23"/>
      <c r="J248" s="23"/>
      <c r="K248" s="2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00">
        <v>0</v>
      </c>
      <c r="Z248" s="111">
        <v>0</v>
      </c>
      <c r="AA248" s="50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</row>
    <row r="249" spans="1:121" ht="15.75" customHeight="1">
      <c r="A249" s="6" t="s">
        <v>9</v>
      </c>
      <c r="B249" s="5"/>
      <c r="C249" s="5"/>
      <c r="D249" s="5"/>
      <c r="E249" s="5"/>
      <c r="F249" s="5"/>
      <c r="G249" s="5"/>
      <c r="H249" s="5"/>
      <c r="I249" s="23"/>
      <c r="J249" s="23"/>
      <c r="K249" s="23"/>
      <c r="L249" s="23"/>
      <c r="M249" s="5">
        <v>2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00">
        <f>SUM(B249:R249)</f>
        <v>2</v>
      </c>
      <c r="Z249" s="111">
        <v>0</v>
      </c>
      <c r="AA249" s="50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>
        <f>SUM(Y249)</f>
        <v>2</v>
      </c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</row>
    <row r="250" spans="1:121" ht="15.75" customHeight="1">
      <c r="A250" s="6" t="s">
        <v>5</v>
      </c>
      <c r="B250" s="5"/>
      <c r="C250" s="5"/>
      <c r="D250" s="5"/>
      <c r="E250" s="5"/>
      <c r="F250" s="5"/>
      <c r="G250" s="5"/>
      <c r="H250" s="5"/>
      <c r="I250" s="23"/>
      <c r="J250" s="23"/>
      <c r="K250" s="23"/>
      <c r="L250" s="23"/>
      <c r="M250" s="5">
        <v>1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00">
        <f t="shared" ref="Y250:Y254" si="19">SUM(B250:R250)</f>
        <v>1</v>
      </c>
      <c r="Z250" s="111">
        <v>0</v>
      </c>
      <c r="AA250" s="50">
        <f>SUM(Y250)</f>
        <v>1</v>
      </c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</row>
    <row r="251" spans="1:121" ht="15.75" customHeight="1">
      <c r="A251" s="13" t="s">
        <v>6</v>
      </c>
      <c r="B251" s="5"/>
      <c r="C251" s="5"/>
      <c r="D251" s="5"/>
      <c r="E251" s="5"/>
      <c r="F251" s="5"/>
      <c r="G251" s="5"/>
      <c r="H251" s="5"/>
      <c r="I251" s="23"/>
      <c r="J251" s="23"/>
      <c r="K251" s="23"/>
      <c r="L251" s="23"/>
      <c r="M251" s="5">
        <v>1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00">
        <f t="shared" si="19"/>
        <v>1</v>
      </c>
      <c r="Z251" s="111">
        <v>0</v>
      </c>
      <c r="AA251" s="50"/>
      <c r="AB251" s="51">
        <f>SUM(Y251)</f>
        <v>1</v>
      </c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</row>
    <row r="252" spans="1:121" ht="15.75" customHeight="1">
      <c r="A252" s="6" t="s">
        <v>8</v>
      </c>
      <c r="B252" s="5"/>
      <c r="C252" s="5"/>
      <c r="D252" s="5"/>
      <c r="E252" s="5"/>
      <c r="F252" s="5"/>
      <c r="G252" s="5"/>
      <c r="H252" s="5"/>
      <c r="I252" s="23"/>
      <c r="J252" s="23"/>
      <c r="K252" s="23"/>
      <c r="L252" s="23"/>
      <c r="M252" s="5"/>
      <c r="N252" s="5"/>
      <c r="O252" s="5">
        <v>1</v>
      </c>
      <c r="P252" s="5"/>
      <c r="Q252" s="5"/>
      <c r="R252" s="5"/>
      <c r="S252" s="5"/>
      <c r="T252" s="5"/>
      <c r="U252" s="5"/>
      <c r="V252" s="5"/>
      <c r="W252" s="5"/>
      <c r="X252" s="5"/>
      <c r="Y252" s="100">
        <f t="shared" si="19"/>
        <v>1</v>
      </c>
      <c r="Z252" s="111">
        <v>0</v>
      </c>
      <c r="AA252" s="50"/>
      <c r="AB252" s="51"/>
      <c r="AC252" s="51"/>
      <c r="AD252" s="51"/>
      <c r="AE252" s="51"/>
      <c r="AF252" s="51"/>
      <c r="AG252" s="76">
        <f>Y252</f>
        <v>1</v>
      </c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</row>
    <row r="253" spans="1:121" ht="15.75" customHeight="1">
      <c r="A253" s="19" t="s">
        <v>62</v>
      </c>
      <c r="B253" s="5"/>
      <c r="C253" s="5"/>
      <c r="D253" s="5"/>
      <c r="E253" s="5"/>
      <c r="F253" s="5"/>
      <c r="G253" s="5"/>
      <c r="H253" s="5"/>
      <c r="I253" s="23"/>
      <c r="J253" s="23"/>
      <c r="K253" s="2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00">
        <v>0</v>
      </c>
      <c r="Z253" s="111">
        <v>0</v>
      </c>
      <c r="AA253" s="50"/>
      <c r="AB253" s="51"/>
      <c r="AC253" s="51"/>
      <c r="AD253" s="51"/>
      <c r="AE253" s="51"/>
      <c r="AF253" s="51"/>
      <c r="AG253" s="76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</row>
    <row r="254" spans="1:121" ht="15.75" customHeight="1">
      <c r="A254" s="13" t="s">
        <v>6</v>
      </c>
      <c r="B254" s="5"/>
      <c r="C254" s="5"/>
      <c r="D254" s="5"/>
      <c r="E254" s="5"/>
      <c r="F254" s="5"/>
      <c r="G254" s="5"/>
      <c r="H254" s="5"/>
      <c r="I254" s="23"/>
      <c r="J254" s="23"/>
      <c r="K254" s="23"/>
      <c r="L254" s="23"/>
      <c r="M254" s="5"/>
      <c r="N254" s="5"/>
      <c r="O254" s="5">
        <v>2</v>
      </c>
      <c r="P254" s="5"/>
      <c r="Q254" s="5"/>
      <c r="R254" s="5"/>
      <c r="S254" s="5"/>
      <c r="T254" s="5"/>
      <c r="U254" s="5"/>
      <c r="V254" s="5"/>
      <c r="W254" s="5"/>
      <c r="X254" s="5"/>
      <c r="Y254" s="100">
        <f t="shared" si="19"/>
        <v>2</v>
      </c>
      <c r="Z254" s="111">
        <v>0</v>
      </c>
      <c r="AA254" s="50"/>
      <c r="AB254" s="76">
        <f>Y254</f>
        <v>2</v>
      </c>
      <c r="AC254" s="51"/>
      <c r="AD254" s="51"/>
      <c r="AE254" s="51"/>
      <c r="AF254" s="51"/>
      <c r="AG254" s="76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</row>
    <row r="255" spans="1:121" s="71" customFormat="1" ht="15.75" customHeight="1">
      <c r="A255" s="72" t="s">
        <v>125</v>
      </c>
      <c r="B255" s="67"/>
      <c r="C255" s="67"/>
      <c r="D255" s="67"/>
      <c r="E255" s="67"/>
      <c r="F255" s="67"/>
      <c r="G255" s="67"/>
      <c r="H255" s="67"/>
      <c r="I255" s="68"/>
      <c r="J255" s="68"/>
      <c r="K255" s="68"/>
      <c r="L255" s="68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103">
        <v>0</v>
      </c>
      <c r="Z255" s="114">
        <v>0</v>
      </c>
      <c r="AA255" s="69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</row>
    <row r="256" spans="1:121" ht="15.75" customHeight="1">
      <c r="A256" s="19" t="s">
        <v>61</v>
      </c>
      <c r="B256" s="5"/>
      <c r="C256" s="5"/>
      <c r="D256" s="5"/>
      <c r="E256" s="5"/>
      <c r="F256" s="5"/>
      <c r="G256" s="5"/>
      <c r="H256" s="5"/>
      <c r="I256" s="23"/>
      <c r="J256" s="23"/>
      <c r="K256" s="2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0">
        <v>0</v>
      </c>
      <c r="Z256" s="111">
        <v>0</v>
      </c>
      <c r="AA256" s="50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</row>
    <row r="257" spans="1:159" ht="15.75" customHeight="1">
      <c r="A257" s="6" t="s">
        <v>8</v>
      </c>
      <c r="B257" s="5"/>
      <c r="C257" s="5"/>
      <c r="D257" s="5"/>
      <c r="E257" s="5"/>
      <c r="F257" s="5"/>
      <c r="G257" s="5"/>
      <c r="H257" s="5"/>
      <c r="I257" s="23"/>
      <c r="J257" s="23"/>
      <c r="K257" s="23"/>
      <c r="L257" s="23"/>
      <c r="M257" s="5"/>
      <c r="N257" s="5"/>
      <c r="O257" s="5">
        <v>1</v>
      </c>
      <c r="P257" s="5"/>
      <c r="Q257" s="5"/>
      <c r="R257" s="5"/>
      <c r="S257" s="5"/>
      <c r="T257" s="5"/>
      <c r="U257" s="5"/>
      <c r="V257" s="5"/>
      <c r="W257" s="5"/>
      <c r="X257" s="5"/>
      <c r="Y257" s="100">
        <f>SUM(B257:R257)</f>
        <v>1</v>
      </c>
      <c r="Z257" s="111">
        <v>0</v>
      </c>
      <c r="AA257" s="50"/>
      <c r="AB257" s="51"/>
      <c r="AC257" s="51"/>
      <c r="AD257" s="51"/>
      <c r="AE257" s="51"/>
      <c r="AF257" s="51"/>
      <c r="AG257" s="76">
        <f>Y257</f>
        <v>1</v>
      </c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</row>
    <row r="258" spans="1:159" s="71" customFormat="1" ht="15.75" customHeight="1">
      <c r="A258" s="72" t="s">
        <v>36</v>
      </c>
      <c r="B258" s="67"/>
      <c r="C258" s="67"/>
      <c r="D258" s="67"/>
      <c r="E258" s="67"/>
      <c r="F258" s="67"/>
      <c r="G258" s="67"/>
      <c r="H258" s="67"/>
      <c r="I258" s="68"/>
      <c r="J258" s="68"/>
      <c r="K258" s="68"/>
      <c r="L258" s="68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103">
        <v>0</v>
      </c>
      <c r="Z258" s="114">
        <v>0</v>
      </c>
      <c r="AA258" s="69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</row>
    <row r="259" spans="1:159" ht="15.75" customHeight="1">
      <c r="A259" s="19" t="s">
        <v>61</v>
      </c>
      <c r="B259" s="5"/>
      <c r="C259" s="5"/>
      <c r="D259" s="5"/>
      <c r="E259" s="5"/>
      <c r="F259" s="5"/>
      <c r="G259" s="5"/>
      <c r="H259" s="5"/>
      <c r="I259" s="23"/>
      <c r="J259" s="23"/>
      <c r="K259" s="2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02">
        <v>0</v>
      </c>
      <c r="Z259" s="113">
        <v>0</v>
      </c>
      <c r="AA259" s="50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</row>
    <row r="260" spans="1:159" ht="15.75" customHeight="1">
      <c r="A260" s="6" t="s">
        <v>11</v>
      </c>
      <c r="B260" s="5"/>
      <c r="C260" s="5"/>
      <c r="D260" s="5"/>
      <c r="E260" s="5"/>
      <c r="F260" s="5"/>
      <c r="G260" s="5"/>
      <c r="H260" s="5"/>
      <c r="I260" s="23">
        <v>1</v>
      </c>
      <c r="J260" s="23"/>
      <c r="K260" s="2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02">
        <f>SUM(B260:R260)</f>
        <v>1</v>
      </c>
      <c r="Z260" s="113">
        <v>0</v>
      </c>
      <c r="AA260" s="50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>
        <f>SUM(Y260)</f>
        <v>1</v>
      </c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</row>
    <row r="261" spans="1:159" ht="15.75" customHeight="1">
      <c r="A261" s="6" t="s">
        <v>7</v>
      </c>
      <c r="B261" s="5"/>
      <c r="C261" s="5"/>
      <c r="D261" s="5"/>
      <c r="E261" s="5"/>
      <c r="F261" s="5"/>
      <c r="G261" s="5"/>
      <c r="H261" s="5"/>
      <c r="I261" s="23"/>
      <c r="J261" s="23"/>
      <c r="K261" s="23">
        <v>1</v>
      </c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02">
        <f t="shared" ref="Y261:Y265" si="20">SUM(B261:R261)</f>
        <v>1</v>
      </c>
      <c r="Z261" s="113">
        <v>0</v>
      </c>
      <c r="AA261" s="50"/>
      <c r="AB261" s="51"/>
      <c r="AC261" s="51">
        <f>SUM(Y261)</f>
        <v>1</v>
      </c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</row>
    <row r="262" spans="1:159" ht="15.75" customHeight="1">
      <c r="A262" s="19" t="s">
        <v>62</v>
      </c>
      <c r="B262" s="5"/>
      <c r="C262" s="5"/>
      <c r="D262" s="5"/>
      <c r="E262" s="5"/>
      <c r="F262" s="5"/>
      <c r="G262" s="5"/>
      <c r="H262" s="5"/>
      <c r="I262" s="23"/>
      <c r="J262" s="23"/>
      <c r="K262" s="2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02">
        <v>0</v>
      </c>
      <c r="Z262" s="113">
        <v>0</v>
      </c>
      <c r="AA262" s="50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</row>
    <row r="263" spans="1:159" s="15" customFormat="1" ht="15.75" customHeight="1">
      <c r="A263" s="13" t="s">
        <v>45</v>
      </c>
      <c r="B263" s="14"/>
      <c r="C263" s="14"/>
      <c r="D263" s="14"/>
      <c r="E263" s="14"/>
      <c r="F263" s="14"/>
      <c r="G263" s="14"/>
      <c r="H263" s="14">
        <v>1</v>
      </c>
      <c r="I263" s="26"/>
      <c r="J263" s="26"/>
      <c r="K263" s="26"/>
      <c r="L263" s="26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02">
        <f t="shared" si="20"/>
        <v>1</v>
      </c>
      <c r="Z263" s="113">
        <v>0</v>
      </c>
      <c r="AA263" s="62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>
        <f>SUM(Y263)</f>
        <v>1</v>
      </c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5"/>
      <c r="BI263" s="65"/>
      <c r="BJ263" s="65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</row>
    <row r="264" spans="1:159" s="15" customFormat="1" ht="15.75" customHeight="1">
      <c r="A264" s="13" t="s">
        <v>5</v>
      </c>
      <c r="B264" s="14"/>
      <c r="C264" s="14"/>
      <c r="D264" s="14"/>
      <c r="E264" s="14"/>
      <c r="F264" s="14"/>
      <c r="G264" s="14"/>
      <c r="H264" s="14"/>
      <c r="I264" s="26"/>
      <c r="J264" s="26">
        <v>1</v>
      </c>
      <c r="K264" s="26"/>
      <c r="L264" s="26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02">
        <f t="shared" si="20"/>
        <v>1</v>
      </c>
      <c r="Z264" s="113">
        <v>0</v>
      </c>
      <c r="AA264" s="62">
        <f>SUM(Y264)</f>
        <v>1</v>
      </c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5"/>
      <c r="BI264" s="65"/>
      <c r="BJ264" s="65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</row>
    <row r="265" spans="1:159" ht="15.75" customHeight="1">
      <c r="A265" s="6" t="s">
        <v>23</v>
      </c>
      <c r="B265" s="5"/>
      <c r="C265" s="5"/>
      <c r="D265" s="5"/>
      <c r="E265" s="5">
        <v>1</v>
      </c>
      <c r="F265" s="5"/>
      <c r="G265" s="5"/>
      <c r="H265" s="5"/>
      <c r="I265" s="23">
        <v>2</v>
      </c>
      <c r="J265" s="23"/>
      <c r="K265" s="2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02">
        <f t="shared" si="20"/>
        <v>3</v>
      </c>
      <c r="Z265" s="113">
        <v>0</v>
      </c>
      <c r="AA265" s="50"/>
      <c r="AB265" s="51"/>
      <c r="AC265" s="51"/>
      <c r="AD265" s="51">
        <f>Y265</f>
        <v>3</v>
      </c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</row>
    <row r="266" spans="1:159" s="71" customFormat="1" ht="15.75" customHeight="1">
      <c r="A266" s="72" t="s">
        <v>50</v>
      </c>
      <c r="B266" s="67"/>
      <c r="C266" s="67"/>
      <c r="D266" s="67"/>
      <c r="E266" s="67"/>
      <c r="F266" s="67"/>
      <c r="G266" s="67"/>
      <c r="H266" s="67"/>
      <c r="I266" s="68"/>
      <c r="J266" s="68"/>
      <c r="K266" s="68"/>
      <c r="L266" s="68"/>
      <c r="M266" s="67"/>
      <c r="N266" s="67"/>
      <c r="O266" s="67"/>
      <c r="P266" s="67"/>
      <c r="Q266" s="67"/>
      <c r="R266" s="67"/>
      <c r="S266" s="67"/>
      <c r="T266" s="88"/>
      <c r="U266" s="67"/>
      <c r="V266" s="88"/>
      <c r="W266" s="88"/>
      <c r="X266" s="88"/>
      <c r="Y266" s="103">
        <v>0</v>
      </c>
      <c r="Z266" s="114">
        <v>0</v>
      </c>
      <c r="AA266" s="69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</row>
    <row r="267" spans="1:159" ht="15.75" customHeight="1">
      <c r="A267" s="19" t="s">
        <v>61</v>
      </c>
      <c r="B267" s="5"/>
      <c r="C267" s="5"/>
      <c r="D267" s="5"/>
      <c r="E267" s="5"/>
      <c r="F267" s="5"/>
      <c r="G267" s="5"/>
      <c r="H267" s="5"/>
      <c r="I267" s="23"/>
      <c r="J267" s="23"/>
      <c r="K267" s="23"/>
      <c r="L267" s="23"/>
      <c r="M267" s="5"/>
      <c r="N267" s="5"/>
      <c r="O267" s="5"/>
      <c r="P267" s="5"/>
      <c r="Q267" s="5"/>
      <c r="R267" s="5"/>
      <c r="S267" s="5"/>
      <c r="T267" s="87"/>
      <c r="U267" s="5"/>
      <c r="V267" s="87"/>
      <c r="W267" s="87"/>
      <c r="X267" s="87"/>
      <c r="Y267" s="100">
        <v>0</v>
      </c>
      <c r="Z267" s="111">
        <v>0</v>
      </c>
      <c r="AA267" s="50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</row>
    <row r="268" spans="1:159" ht="15.75" customHeight="1">
      <c r="A268" s="6" t="s">
        <v>47</v>
      </c>
      <c r="B268" s="5"/>
      <c r="C268" s="5"/>
      <c r="D268" s="5"/>
      <c r="E268" s="5"/>
      <c r="F268" s="5">
        <v>1</v>
      </c>
      <c r="G268" s="5"/>
      <c r="H268" s="5"/>
      <c r="I268" s="23"/>
      <c r="J268" s="23"/>
      <c r="K268" s="23"/>
      <c r="L268" s="23"/>
      <c r="M268" s="5"/>
      <c r="N268" s="5"/>
      <c r="O268" s="5"/>
      <c r="P268" s="5"/>
      <c r="Q268" s="5"/>
      <c r="R268" s="5"/>
      <c r="S268" s="5"/>
      <c r="T268" s="87"/>
      <c r="U268" s="5"/>
      <c r="V268" s="87"/>
      <c r="W268" s="87"/>
      <c r="X268" s="87"/>
      <c r="Y268" s="100">
        <f>SUM(B268:R268)</f>
        <v>1</v>
      </c>
      <c r="Z268" s="111">
        <v>0</v>
      </c>
      <c r="AA268" s="50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>
        <f>SUM(Y268)</f>
        <v>1</v>
      </c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</row>
    <row r="269" spans="1:159" ht="15.75" customHeight="1">
      <c r="A269" s="6" t="s">
        <v>38</v>
      </c>
      <c r="B269" s="5"/>
      <c r="C269" s="5"/>
      <c r="D269" s="5"/>
      <c r="E269" s="5"/>
      <c r="F269" s="5"/>
      <c r="G269" s="5"/>
      <c r="H269" s="5"/>
      <c r="I269" s="23"/>
      <c r="J269" s="23"/>
      <c r="K269" s="23"/>
      <c r="L269" s="23"/>
      <c r="M269" s="5">
        <v>1</v>
      </c>
      <c r="N269" s="5"/>
      <c r="O269" s="5"/>
      <c r="P269" s="5"/>
      <c r="Q269" s="5"/>
      <c r="R269" s="5"/>
      <c r="S269" s="5"/>
      <c r="T269" s="87"/>
      <c r="U269" s="5"/>
      <c r="V269" s="87"/>
      <c r="W269" s="87"/>
      <c r="X269" s="87"/>
      <c r="Y269" s="100">
        <f t="shared" ref="Y269:Y273" si="21">SUM(B269:R269)</f>
        <v>1</v>
      </c>
      <c r="Z269" s="111">
        <v>0</v>
      </c>
      <c r="AA269" s="50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>
        <f>SUM(Y269)</f>
        <v>1</v>
      </c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</row>
    <row r="270" spans="1:159" ht="15.75" customHeight="1">
      <c r="A270" s="6" t="s">
        <v>8</v>
      </c>
      <c r="B270" s="5"/>
      <c r="C270" s="5"/>
      <c r="D270" s="5"/>
      <c r="E270" s="5"/>
      <c r="F270" s="5"/>
      <c r="G270" s="5"/>
      <c r="H270" s="5"/>
      <c r="I270" s="23"/>
      <c r="J270" s="23"/>
      <c r="K270" s="23"/>
      <c r="L270" s="23"/>
      <c r="M270" s="5"/>
      <c r="N270" s="5"/>
      <c r="O270" s="5">
        <v>2</v>
      </c>
      <c r="P270" s="5"/>
      <c r="Q270" s="5"/>
      <c r="R270" s="5"/>
      <c r="S270" s="5"/>
      <c r="T270" s="87"/>
      <c r="U270" s="5"/>
      <c r="V270" s="87"/>
      <c r="W270" s="87"/>
      <c r="X270" s="87"/>
      <c r="Y270" s="100">
        <f t="shared" si="21"/>
        <v>2</v>
      </c>
      <c r="Z270" s="111">
        <v>0</v>
      </c>
      <c r="AA270" s="50"/>
      <c r="AB270" s="51"/>
      <c r="AC270" s="51"/>
      <c r="AD270" s="51"/>
      <c r="AE270" s="51"/>
      <c r="AF270" s="51"/>
      <c r="AG270" s="76">
        <f>Y270</f>
        <v>2</v>
      </c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</row>
    <row r="271" spans="1:159" ht="15.75" customHeight="1">
      <c r="A271" s="13" t="s">
        <v>5</v>
      </c>
      <c r="B271" s="5"/>
      <c r="C271" s="5"/>
      <c r="D271" s="5"/>
      <c r="E271" s="5"/>
      <c r="F271" s="5"/>
      <c r="G271" s="5"/>
      <c r="H271" s="5"/>
      <c r="I271" s="23"/>
      <c r="J271" s="23"/>
      <c r="K271" s="23"/>
      <c r="L271" s="23"/>
      <c r="M271" s="5"/>
      <c r="N271" s="5"/>
      <c r="O271" s="5">
        <v>1</v>
      </c>
      <c r="P271" s="5"/>
      <c r="Q271" s="5"/>
      <c r="R271" s="5"/>
      <c r="S271" s="5"/>
      <c r="T271" s="87"/>
      <c r="U271" s="5"/>
      <c r="V271" s="87"/>
      <c r="W271" s="87"/>
      <c r="X271" s="87"/>
      <c r="Y271" s="100">
        <f t="shared" si="21"/>
        <v>1</v>
      </c>
      <c r="Z271" s="111">
        <v>0</v>
      </c>
      <c r="AA271" s="79">
        <f>Y271</f>
        <v>1</v>
      </c>
      <c r="AB271" s="51"/>
      <c r="AC271" s="51"/>
      <c r="AD271" s="51"/>
      <c r="AE271" s="51"/>
      <c r="AF271" s="51"/>
      <c r="AG271" s="76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</row>
    <row r="272" spans="1:159" ht="15.75" customHeight="1">
      <c r="A272" s="19" t="s">
        <v>62</v>
      </c>
      <c r="B272" s="5"/>
      <c r="C272" s="5"/>
      <c r="D272" s="5"/>
      <c r="E272" s="5"/>
      <c r="F272" s="5"/>
      <c r="G272" s="5"/>
      <c r="H272" s="5"/>
      <c r="I272" s="23"/>
      <c r="J272" s="23"/>
      <c r="K272" s="23"/>
      <c r="L272" s="23"/>
      <c r="M272" s="5"/>
      <c r="N272" s="5"/>
      <c r="O272" s="5"/>
      <c r="P272" s="5"/>
      <c r="Q272" s="5"/>
      <c r="R272" s="5"/>
      <c r="S272" s="5"/>
      <c r="T272" s="87"/>
      <c r="U272" s="5"/>
      <c r="V272" s="87"/>
      <c r="W272" s="87"/>
      <c r="X272" s="87"/>
      <c r="Y272" s="100">
        <v>0</v>
      </c>
      <c r="Z272" s="111">
        <v>0</v>
      </c>
      <c r="AA272" s="50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</row>
    <row r="273" spans="1:121" ht="15.75" customHeight="1">
      <c r="A273" s="6" t="s">
        <v>33</v>
      </c>
      <c r="B273" s="5"/>
      <c r="C273" s="5"/>
      <c r="D273" s="5"/>
      <c r="E273" s="5"/>
      <c r="F273" s="5"/>
      <c r="G273" s="5"/>
      <c r="H273" s="5"/>
      <c r="I273" s="23"/>
      <c r="J273" s="23">
        <v>2</v>
      </c>
      <c r="K273" s="23"/>
      <c r="L273" s="23"/>
      <c r="M273" s="5"/>
      <c r="N273" s="5"/>
      <c r="O273" s="5"/>
      <c r="P273" s="5"/>
      <c r="Q273" s="5"/>
      <c r="R273" s="5"/>
      <c r="S273" s="5"/>
      <c r="T273" s="87"/>
      <c r="U273" s="5"/>
      <c r="V273" s="87"/>
      <c r="W273" s="87"/>
      <c r="X273" s="87"/>
      <c r="Y273" s="100">
        <f t="shared" si="21"/>
        <v>2</v>
      </c>
      <c r="Z273" s="111">
        <v>0</v>
      </c>
      <c r="AA273" s="50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>
        <f>SUM(Y273)</f>
        <v>2</v>
      </c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</row>
    <row r="274" spans="1:121" ht="15.75" customHeight="1">
      <c r="A274" s="13" t="s">
        <v>6</v>
      </c>
      <c r="B274" s="5"/>
      <c r="C274" s="5"/>
      <c r="D274" s="5"/>
      <c r="E274" s="5"/>
      <c r="F274" s="5"/>
      <c r="G274" s="5"/>
      <c r="H274" s="5"/>
      <c r="I274" s="23"/>
      <c r="J274" s="23">
        <v>3</v>
      </c>
      <c r="K274" s="23"/>
      <c r="L274" s="23"/>
      <c r="M274" s="5"/>
      <c r="N274" s="5"/>
      <c r="O274" s="5"/>
      <c r="P274" s="5"/>
      <c r="Q274" s="5"/>
      <c r="R274" s="5"/>
      <c r="S274" s="5"/>
      <c r="T274" s="87"/>
      <c r="U274" s="5"/>
      <c r="V274" s="87"/>
      <c r="W274" s="87"/>
      <c r="X274" s="87"/>
      <c r="Y274" s="100">
        <f>SUM(B274:R274)</f>
        <v>3</v>
      </c>
      <c r="Z274" s="111">
        <v>0</v>
      </c>
      <c r="AA274" s="50"/>
      <c r="AB274" s="51">
        <f>SUM(Y274)</f>
        <v>3</v>
      </c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</row>
    <row r="275" spans="1:121" s="71" customFormat="1" ht="15.75" customHeight="1">
      <c r="A275" s="72" t="s">
        <v>59</v>
      </c>
      <c r="B275" s="67"/>
      <c r="C275" s="67"/>
      <c r="D275" s="67"/>
      <c r="E275" s="67"/>
      <c r="F275" s="67"/>
      <c r="G275" s="67"/>
      <c r="H275" s="67"/>
      <c r="I275" s="68"/>
      <c r="J275" s="68"/>
      <c r="K275" s="68"/>
      <c r="L275" s="68"/>
      <c r="M275" s="67"/>
      <c r="N275" s="67"/>
      <c r="O275" s="67"/>
      <c r="P275" s="67"/>
      <c r="Q275" s="67"/>
      <c r="R275" s="67"/>
      <c r="S275" s="67"/>
      <c r="T275" s="88"/>
      <c r="U275" s="67"/>
      <c r="V275" s="88"/>
      <c r="W275" s="88"/>
      <c r="X275" s="88"/>
      <c r="Y275" s="103">
        <v>0</v>
      </c>
      <c r="Z275" s="114">
        <v>0</v>
      </c>
      <c r="AA275" s="69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</row>
    <row r="276" spans="1:121" ht="15.75" customHeight="1">
      <c r="A276" s="19" t="s">
        <v>61</v>
      </c>
      <c r="B276" s="5"/>
      <c r="C276" s="5"/>
      <c r="D276" s="5"/>
      <c r="E276" s="5"/>
      <c r="F276" s="5"/>
      <c r="G276" s="5"/>
      <c r="H276" s="5"/>
      <c r="I276" s="23"/>
      <c r="J276" s="23"/>
      <c r="K276" s="23"/>
      <c r="L276" s="23"/>
      <c r="M276" s="5"/>
      <c r="N276" s="5"/>
      <c r="O276" s="5"/>
      <c r="P276" s="5"/>
      <c r="Q276" s="5"/>
      <c r="R276" s="5"/>
      <c r="S276" s="5"/>
      <c r="T276" s="87"/>
      <c r="U276" s="5"/>
      <c r="V276" s="87"/>
      <c r="W276" s="87"/>
      <c r="X276" s="87"/>
      <c r="Y276" s="100">
        <v>0</v>
      </c>
      <c r="Z276" s="111">
        <v>0</v>
      </c>
      <c r="AA276" s="50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</row>
    <row r="277" spans="1:121" ht="15.75" customHeight="1">
      <c r="A277" s="13" t="s">
        <v>5</v>
      </c>
      <c r="B277" s="5"/>
      <c r="C277" s="5"/>
      <c r="D277" s="5"/>
      <c r="E277" s="5"/>
      <c r="F277" s="5"/>
      <c r="G277" s="5"/>
      <c r="H277" s="5"/>
      <c r="I277" s="23"/>
      <c r="J277" s="23"/>
      <c r="K277" s="23">
        <v>2</v>
      </c>
      <c r="L277" s="23"/>
      <c r="M277" s="5"/>
      <c r="N277" s="5"/>
      <c r="O277" s="5">
        <v>1</v>
      </c>
      <c r="P277" s="5"/>
      <c r="Q277" s="5"/>
      <c r="R277" s="5"/>
      <c r="S277" s="5"/>
      <c r="T277" s="87"/>
      <c r="U277" s="5"/>
      <c r="V277" s="87"/>
      <c r="W277" s="87"/>
      <c r="X277" s="87"/>
      <c r="Y277" s="100">
        <f>SUM(B277:R277)</f>
        <v>3</v>
      </c>
      <c r="Z277" s="111">
        <v>0</v>
      </c>
      <c r="AA277" s="50">
        <f>SUM(Y277)</f>
        <v>3</v>
      </c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</row>
    <row r="278" spans="1:121" ht="15.75" customHeight="1">
      <c r="A278" s="6" t="s">
        <v>23</v>
      </c>
      <c r="B278" s="5"/>
      <c r="C278" s="5"/>
      <c r="D278" s="5"/>
      <c r="E278" s="5"/>
      <c r="F278" s="5"/>
      <c r="G278" s="5"/>
      <c r="H278" s="5">
        <v>2</v>
      </c>
      <c r="I278" s="23"/>
      <c r="J278" s="23"/>
      <c r="K278" s="23"/>
      <c r="L278" s="23"/>
      <c r="M278" s="5"/>
      <c r="N278" s="5"/>
      <c r="O278" s="5"/>
      <c r="P278" s="5"/>
      <c r="Q278" s="5"/>
      <c r="R278" s="5"/>
      <c r="S278" s="5"/>
      <c r="T278" s="87"/>
      <c r="U278" s="5"/>
      <c r="V278" s="87"/>
      <c r="W278" s="87"/>
      <c r="X278" s="87"/>
      <c r="Y278" s="100">
        <f t="shared" ref="Y278:Y282" si="22">SUM(B278:R278)</f>
        <v>2</v>
      </c>
      <c r="Z278" s="111">
        <v>0</v>
      </c>
      <c r="AA278" s="50"/>
      <c r="AB278" s="51"/>
      <c r="AC278" s="51"/>
      <c r="AD278" s="51">
        <f>SUM(Y278)</f>
        <v>2</v>
      </c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</row>
    <row r="279" spans="1:121" ht="15.75" customHeight="1">
      <c r="A279" s="6" t="s">
        <v>38</v>
      </c>
      <c r="B279" s="5"/>
      <c r="C279" s="5"/>
      <c r="D279" s="5"/>
      <c r="E279" s="5"/>
      <c r="F279" s="5"/>
      <c r="G279" s="5"/>
      <c r="H279" s="5"/>
      <c r="I279" s="23"/>
      <c r="J279" s="23"/>
      <c r="K279" s="23"/>
      <c r="L279" s="23"/>
      <c r="M279" s="5">
        <v>2</v>
      </c>
      <c r="N279" s="5"/>
      <c r="O279" s="5"/>
      <c r="P279" s="5"/>
      <c r="Q279" s="5"/>
      <c r="R279" s="5"/>
      <c r="S279" s="5"/>
      <c r="T279" s="87"/>
      <c r="U279" s="5"/>
      <c r="V279" s="87"/>
      <c r="W279" s="87"/>
      <c r="X279" s="87"/>
      <c r="Y279" s="100">
        <f t="shared" si="22"/>
        <v>2</v>
      </c>
      <c r="Z279" s="111">
        <v>0</v>
      </c>
      <c r="AA279" s="50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>
        <f>SUM(Y279)</f>
        <v>2</v>
      </c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</row>
    <row r="280" spans="1:121" ht="15.75" customHeight="1">
      <c r="A280" s="6" t="s">
        <v>54</v>
      </c>
      <c r="B280" s="5"/>
      <c r="C280" s="5"/>
      <c r="D280" s="5"/>
      <c r="E280" s="5"/>
      <c r="F280" s="5"/>
      <c r="G280" s="5"/>
      <c r="H280" s="5"/>
      <c r="I280" s="23">
        <v>1</v>
      </c>
      <c r="J280" s="23"/>
      <c r="K280" s="23"/>
      <c r="L280" s="23"/>
      <c r="M280" s="5"/>
      <c r="N280" s="5"/>
      <c r="O280" s="5"/>
      <c r="P280" s="5"/>
      <c r="Q280" s="5"/>
      <c r="R280" s="5"/>
      <c r="S280" s="5"/>
      <c r="T280" s="87"/>
      <c r="U280" s="5"/>
      <c r="V280" s="87"/>
      <c r="W280" s="87"/>
      <c r="X280" s="87"/>
      <c r="Y280" s="100">
        <f t="shared" si="22"/>
        <v>1</v>
      </c>
      <c r="Z280" s="111">
        <v>0</v>
      </c>
      <c r="AA280" s="50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>
        <f>SUM(Y280)</f>
        <v>1</v>
      </c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</row>
    <row r="281" spans="1:121" ht="15.75" customHeight="1">
      <c r="A281" s="6" t="s">
        <v>8</v>
      </c>
      <c r="B281" s="5"/>
      <c r="C281" s="5"/>
      <c r="D281" s="5"/>
      <c r="E281" s="5"/>
      <c r="F281" s="5"/>
      <c r="G281" s="5"/>
      <c r="H281" s="5"/>
      <c r="I281" s="23"/>
      <c r="J281" s="23"/>
      <c r="K281" s="23"/>
      <c r="L281" s="23"/>
      <c r="M281" s="5"/>
      <c r="N281" s="5"/>
      <c r="O281" s="5">
        <v>4</v>
      </c>
      <c r="P281" s="5"/>
      <c r="Q281" s="5"/>
      <c r="R281" s="5"/>
      <c r="S281" s="5"/>
      <c r="T281" s="87"/>
      <c r="U281" s="5"/>
      <c r="V281" s="87"/>
      <c r="W281" s="87"/>
      <c r="X281" s="87"/>
      <c r="Y281" s="100">
        <f t="shared" si="22"/>
        <v>4</v>
      </c>
      <c r="Z281" s="111">
        <v>0</v>
      </c>
      <c r="AA281" s="50"/>
      <c r="AB281" s="51"/>
      <c r="AC281" s="51"/>
      <c r="AD281" s="51"/>
      <c r="AE281" s="51"/>
      <c r="AF281" s="51"/>
      <c r="AG281" s="76">
        <f>Y281</f>
        <v>4</v>
      </c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</row>
    <row r="282" spans="1:121" ht="15.75" customHeight="1">
      <c r="A282" s="13" t="s">
        <v>6</v>
      </c>
      <c r="B282" s="5"/>
      <c r="C282" s="5"/>
      <c r="D282" s="5"/>
      <c r="E282" s="5"/>
      <c r="F282" s="5"/>
      <c r="G282" s="5"/>
      <c r="H282" s="5"/>
      <c r="I282" s="23"/>
      <c r="J282" s="23"/>
      <c r="K282" s="23"/>
      <c r="L282" s="23"/>
      <c r="M282" s="5"/>
      <c r="N282" s="5"/>
      <c r="O282" s="5">
        <v>3</v>
      </c>
      <c r="P282" s="5"/>
      <c r="Q282" s="5"/>
      <c r="R282" s="5"/>
      <c r="S282" s="5"/>
      <c r="T282" s="87"/>
      <c r="U282" s="5"/>
      <c r="V282" s="87"/>
      <c r="W282" s="87"/>
      <c r="X282" s="87"/>
      <c r="Y282" s="100">
        <f t="shared" si="22"/>
        <v>3</v>
      </c>
      <c r="Z282" s="111">
        <v>0</v>
      </c>
      <c r="AA282" s="50"/>
      <c r="AB282" s="76">
        <f>Y282</f>
        <v>3</v>
      </c>
      <c r="AC282" s="51"/>
      <c r="AD282" s="51"/>
      <c r="AE282" s="51"/>
      <c r="AF282" s="51"/>
      <c r="AG282" s="76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</row>
    <row r="283" spans="1:121" s="71" customFormat="1" ht="15.75" customHeight="1">
      <c r="A283" s="72" t="s">
        <v>100</v>
      </c>
      <c r="B283" s="67"/>
      <c r="C283" s="67"/>
      <c r="D283" s="67"/>
      <c r="E283" s="67"/>
      <c r="F283" s="67"/>
      <c r="G283" s="67"/>
      <c r="H283" s="67"/>
      <c r="I283" s="68"/>
      <c r="J283" s="68"/>
      <c r="K283" s="68"/>
      <c r="L283" s="68"/>
      <c r="M283" s="67"/>
      <c r="N283" s="67"/>
      <c r="O283" s="67"/>
      <c r="P283" s="67"/>
      <c r="Q283" s="67"/>
      <c r="R283" s="67"/>
      <c r="S283" s="67"/>
      <c r="T283" s="88"/>
      <c r="U283" s="67"/>
      <c r="V283" s="88"/>
      <c r="W283" s="88"/>
      <c r="X283" s="88"/>
      <c r="Y283" s="103">
        <v>0</v>
      </c>
      <c r="Z283" s="114">
        <v>0</v>
      </c>
      <c r="AA283" s="69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</row>
    <row r="284" spans="1:121" ht="15.75" customHeight="1">
      <c r="A284" s="19" t="s">
        <v>62</v>
      </c>
      <c r="B284" s="5"/>
      <c r="C284" s="5"/>
      <c r="D284" s="5"/>
      <c r="E284" s="5"/>
      <c r="F284" s="5"/>
      <c r="G284" s="5"/>
      <c r="H284" s="5"/>
      <c r="I284" s="23"/>
      <c r="J284" s="23"/>
      <c r="K284" s="23"/>
      <c r="L284" s="23"/>
      <c r="M284" s="5"/>
      <c r="N284" s="5"/>
      <c r="O284" s="5"/>
      <c r="P284" s="5"/>
      <c r="Q284" s="5"/>
      <c r="R284" s="5"/>
      <c r="S284" s="5"/>
      <c r="T284" s="87"/>
      <c r="U284" s="5"/>
      <c r="V284" s="87"/>
      <c r="W284" s="87"/>
      <c r="X284" s="87"/>
      <c r="Y284" s="100">
        <v>0</v>
      </c>
      <c r="Z284" s="111">
        <v>0</v>
      </c>
      <c r="AA284" s="50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</row>
    <row r="285" spans="1:121" ht="15.75" customHeight="1">
      <c r="A285" s="6" t="s">
        <v>98</v>
      </c>
      <c r="B285" s="5"/>
      <c r="C285" s="5"/>
      <c r="D285" s="5"/>
      <c r="E285" s="5"/>
      <c r="F285" s="5"/>
      <c r="G285" s="5"/>
      <c r="H285" s="5"/>
      <c r="I285" s="23"/>
      <c r="J285" s="23"/>
      <c r="K285" s="23"/>
      <c r="L285" s="23"/>
      <c r="M285" s="5">
        <v>1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00">
        <f>SUM(B285:R285)</f>
        <v>1</v>
      </c>
      <c r="Z285" s="111">
        <v>0</v>
      </c>
      <c r="AA285" s="50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>
        <f>SUM(Y285)</f>
        <v>1</v>
      </c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</row>
    <row r="286" spans="1:121" ht="15.75" customHeight="1">
      <c r="A286" s="13" t="s">
        <v>6</v>
      </c>
      <c r="B286" s="5"/>
      <c r="C286" s="5"/>
      <c r="D286" s="5"/>
      <c r="E286" s="5"/>
      <c r="F286" s="5"/>
      <c r="G286" s="5"/>
      <c r="H286" s="5"/>
      <c r="I286" s="23"/>
      <c r="J286" s="23"/>
      <c r="K286" s="23">
        <v>1</v>
      </c>
      <c r="L286" s="23"/>
      <c r="M286" s="5"/>
      <c r="N286" s="5"/>
      <c r="O286" s="5">
        <v>2</v>
      </c>
      <c r="P286" s="5"/>
      <c r="Q286" s="5"/>
      <c r="R286" s="5"/>
      <c r="S286" s="5"/>
      <c r="T286" s="5"/>
      <c r="U286" s="5"/>
      <c r="V286" s="5"/>
      <c r="W286" s="5"/>
      <c r="X286" s="5"/>
      <c r="Y286" s="100">
        <f t="shared" ref="Y286:Y287" si="23">SUM(B286:R286)</f>
        <v>3</v>
      </c>
      <c r="Z286" s="111">
        <v>0</v>
      </c>
      <c r="AA286" s="50"/>
      <c r="AB286" s="76">
        <f>Y286</f>
        <v>3</v>
      </c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</row>
    <row r="287" spans="1:121" ht="15.75" customHeight="1">
      <c r="A287" s="6" t="s">
        <v>8</v>
      </c>
      <c r="B287" s="5"/>
      <c r="C287" s="5"/>
      <c r="D287" s="5"/>
      <c r="E287" s="5"/>
      <c r="F287" s="5"/>
      <c r="G287" s="5"/>
      <c r="H287" s="5"/>
      <c r="I287" s="23"/>
      <c r="J287" s="23"/>
      <c r="K287" s="23">
        <v>2</v>
      </c>
      <c r="L287" s="23"/>
      <c r="M287" s="5">
        <v>3</v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00">
        <f t="shared" si="23"/>
        <v>5</v>
      </c>
      <c r="Z287" s="111">
        <v>0</v>
      </c>
      <c r="AA287" s="50"/>
      <c r="AB287" s="51"/>
      <c r="AC287" s="51"/>
      <c r="AD287" s="51"/>
      <c r="AE287" s="51"/>
      <c r="AF287" s="51"/>
      <c r="AG287" s="51">
        <f>SUM(Y287)</f>
        <v>5</v>
      </c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</row>
    <row r="288" spans="1:121" s="12" customFormat="1" ht="15.75" customHeight="1">
      <c r="A288" s="32" t="s">
        <v>84</v>
      </c>
      <c r="B288" s="30"/>
      <c r="C288" s="30"/>
      <c r="D288" s="30"/>
      <c r="E288" s="30"/>
      <c r="F288" s="30"/>
      <c r="G288" s="30"/>
      <c r="H288" s="30"/>
      <c r="I288" s="31"/>
      <c r="J288" s="31"/>
      <c r="K288" s="31"/>
      <c r="L288" s="31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101">
        <v>0</v>
      </c>
      <c r="Z288" s="112">
        <f>SUM(Y289:Y291)</f>
        <v>2</v>
      </c>
      <c r="AA288" s="48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</row>
    <row r="289" spans="1:121" ht="15.75" customHeight="1">
      <c r="A289" s="19" t="s">
        <v>62</v>
      </c>
      <c r="B289" s="5"/>
      <c r="C289" s="5"/>
      <c r="D289" s="5"/>
      <c r="E289" s="5"/>
      <c r="F289" s="5"/>
      <c r="G289" s="5"/>
      <c r="H289" s="5"/>
      <c r="I289" s="23"/>
      <c r="J289" s="23"/>
      <c r="K289" s="2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02">
        <v>0</v>
      </c>
      <c r="Z289" s="113">
        <v>0</v>
      </c>
      <c r="AA289" s="50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</row>
    <row r="290" spans="1:121" ht="15.75" customHeight="1">
      <c r="A290" s="13" t="s">
        <v>6</v>
      </c>
      <c r="B290" s="5"/>
      <c r="C290" s="5"/>
      <c r="D290" s="5"/>
      <c r="E290" s="5"/>
      <c r="F290" s="5"/>
      <c r="G290" s="5"/>
      <c r="H290" s="5"/>
      <c r="I290" s="23"/>
      <c r="J290" s="23">
        <v>1</v>
      </c>
      <c r="K290" s="2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02">
        <f>SUM(B290:R290)</f>
        <v>1</v>
      </c>
      <c r="Z290" s="113">
        <v>0</v>
      </c>
      <c r="AA290" s="50"/>
      <c r="AB290" s="51">
        <f>SUM(Y290)</f>
        <v>1</v>
      </c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</row>
    <row r="291" spans="1:121" ht="15.75" customHeight="1">
      <c r="A291" s="13" t="s">
        <v>7</v>
      </c>
      <c r="B291" s="5"/>
      <c r="C291" s="5"/>
      <c r="D291" s="5"/>
      <c r="E291" s="5"/>
      <c r="F291" s="5"/>
      <c r="G291" s="5"/>
      <c r="H291" s="5"/>
      <c r="I291" s="23"/>
      <c r="J291" s="23"/>
      <c r="K291" s="23"/>
      <c r="L291" s="23"/>
      <c r="M291" s="5">
        <v>1</v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02">
        <f>SUM(B291:R291)</f>
        <v>1</v>
      </c>
      <c r="Z291" s="113">
        <v>0</v>
      </c>
      <c r="AA291" s="50"/>
      <c r="AB291" s="51"/>
      <c r="AC291" s="51">
        <f>SUM(Y291)</f>
        <v>1</v>
      </c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</row>
    <row r="292" spans="1:121" s="12" customFormat="1" ht="15.75" customHeight="1">
      <c r="A292" s="32" t="s">
        <v>80</v>
      </c>
      <c r="B292" s="30"/>
      <c r="C292" s="30"/>
      <c r="D292" s="30"/>
      <c r="E292" s="30"/>
      <c r="F292" s="30"/>
      <c r="G292" s="30"/>
      <c r="H292" s="30"/>
      <c r="I292" s="31"/>
      <c r="J292" s="31"/>
      <c r="K292" s="31"/>
      <c r="L292" s="31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101">
        <v>0</v>
      </c>
      <c r="Z292" s="112">
        <f>SUM(Y293:Y303)</f>
        <v>17</v>
      </c>
      <c r="AA292" s="48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</row>
    <row r="293" spans="1:121" ht="15.75" customHeight="1">
      <c r="A293" s="19" t="s">
        <v>61</v>
      </c>
      <c r="B293" s="5"/>
      <c r="C293" s="5"/>
      <c r="D293" s="5"/>
      <c r="E293" s="5"/>
      <c r="F293" s="5"/>
      <c r="G293" s="5"/>
      <c r="H293" s="5"/>
      <c r="I293" s="23"/>
      <c r="J293" s="23"/>
      <c r="K293" s="2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02">
        <v>0</v>
      </c>
      <c r="Z293" s="113">
        <v>0</v>
      </c>
      <c r="AA293" s="50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</row>
    <row r="294" spans="1:121" ht="15.75" customHeight="1">
      <c r="A294" s="6" t="s">
        <v>5</v>
      </c>
      <c r="B294" s="5"/>
      <c r="C294" s="5"/>
      <c r="D294" s="5"/>
      <c r="E294" s="5"/>
      <c r="F294" s="5"/>
      <c r="G294" s="5"/>
      <c r="H294" s="5">
        <v>2</v>
      </c>
      <c r="I294" s="23"/>
      <c r="J294" s="23">
        <v>1</v>
      </c>
      <c r="K294" s="23">
        <v>3</v>
      </c>
      <c r="L294" s="23"/>
      <c r="M294" s="5">
        <v>2</v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02">
        <f>SUM(B294:R294)</f>
        <v>8</v>
      </c>
      <c r="Z294" s="113">
        <v>0</v>
      </c>
      <c r="AA294" s="50">
        <f>SUM(Y294)</f>
        <v>8</v>
      </c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</row>
    <row r="295" spans="1:121" ht="15.75" customHeight="1">
      <c r="A295" s="6" t="s">
        <v>49</v>
      </c>
      <c r="B295" s="5"/>
      <c r="C295" s="5"/>
      <c r="D295" s="5"/>
      <c r="E295" s="5"/>
      <c r="F295" s="5">
        <v>1</v>
      </c>
      <c r="G295" s="5"/>
      <c r="H295" s="5"/>
      <c r="I295" s="23"/>
      <c r="J295" s="23"/>
      <c r="K295" s="2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02">
        <f t="shared" ref="Y295:Y303" si="24">SUM(B295:R295)</f>
        <v>1</v>
      </c>
      <c r="Z295" s="113">
        <v>0</v>
      </c>
      <c r="AA295" s="50"/>
      <c r="AB295" s="51"/>
      <c r="AC295" s="51"/>
      <c r="AD295" s="51"/>
      <c r="AE295" s="51"/>
      <c r="AF295" s="51"/>
      <c r="AG295" s="51"/>
      <c r="AH295" s="51">
        <f>SUM(Y295)</f>
        <v>1</v>
      </c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</row>
    <row r="296" spans="1:121" ht="15.75" customHeight="1">
      <c r="A296" s="13" t="s">
        <v>45</v>
      </c>
      <c r="B296" s="5"/>
      <c r="C296" s="5"/>
      <c r="D296" s="5"/>
      <c r="E296" s="5"/>
      <c r="F296" s="5"/>
      <c r="G296" s="5"/>
      <c r="H296" s="5"/>
      <c r="I296" s="23"/>
      <c r="J296" s="23">
        <v>1</v>
      </c>
      <c r="K296" s="23"/>
      <c r="L296" s="23"/>
      <c r="M296" s="5"/>
      <c r="N296" s="5"/>
      <c r="O296" s="5">
        <v>1</v>
      </c>
      <c r="P296" s="5"/>
      <c r="Q296" s="5"/>
      <c r="R296" s="5"/>
      <c r="S296" s="5"/>
      <c r="T296" s="5"/>
      <c r="U296" s="5"/>
      <c r="V296" s="5"/>
      <c r="W296" s="5"/>
      <c r="X296" s="5"/>
      <c r="Y296" s="102">
        <f t="shared" si="24"/>
        <v>2</v>
      </c>
      <c r="Z296" s="113">
        <v>0</v>
      </c>
      <c r="AA296" s="50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>
        <f>SUM(Y296)</f>
        <v>2</v>
      </c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</row>
    <row r="297" spans="1:121" ht="15.75" customHeight="1">
      <c r="A297" s="6" t="s">
        <v>42</v>
      </c>
      <c r="B297" s="5"/>
      <c r="C297" s="5"/>
      <c r="D297" s="5"/>
      <c r="E297" s="5"/>
      <c r="F297" s="5"/>
      <c r="G297" s="5">
        <v>1</v>
      </c>
      <c r="H297" s="5"/>
      <c r="I297" s="23"/>
      <c r="J297" s="23"/>
      <c r="K297" s="2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02">
        <f t="shared" si="24"/>
        <v>1</v>
      </c>
      <c r="Z297" s="113">
        <v>0</v>
      </c>
      <c r="AA297" s="50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>
        <f>SUM(Y297)</f>
        <v>1</v>
      </c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</row>
    <row r="298" spans="1:121" ht="15.75" customHeight="1">
      <c r="A298" s="6" t="s">
        <v>118</v>
      </c>
      <c r="B298" s="5"/>
      <c r="C298" s="5"/>
      <c r="D298" s="5"/>
      <c r="E298" s="5"/>
      <c r="F298" s="5"/>
      <c r="G298" s="5"/>
      <c r="H298" s="5"/>
      <c r="I298" s="23"/>
      <c r="J298" s="23"/>
      <c r="K298" s="23"/>
      <c r="L298" s="23"/>
      <c r="M298" s="5"/>
      <c r="N298" s="5"/>
      <c r="O298" s="5"/>
      <c r="P298" s="5">
        <v>1</v>
      </c>
      <c r="Q298" s="5"/>
      <c r="R298" s="5"/>
      <c r="S298" s="5"/>
      <c r="T298" s="5"/>
      <c r="U298" s="5"/>
      <c r="V298" s="5"/>
      <c r="W298" s="5"/>
      <c r="X298" s="5"/>
      <c r="Y298" s="102">
        <f t="shared" si="24"/>
        <v>1</v>
      </c>
      <c r="Z298" s="113">
        <v>0</v>
      </c>
      <c r="AA298" s="50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76">
        <f>Y298</f>
        <v>1</v>
      </c>
      <c r="BF298" s="51"/>
      <c r="BG298" s="51"/>
      <c r="BH298" s="51"/>
      <c r="BI298" s="51"/>
      <c r="BJ298" s="51"/>
    </row>
    <row r="299" spans="1:121" ht="15.75" customHeight="1">
      <c r="A299" s="6" t="s">
        <v>119</v>
      </c>
      <c r="B299" s="5"/>
      <c r="C299" s="5"/>
      <c r="D299" s="5"/>
      <c r="E299" s="5"/>
      <c r="F299" s="5"/>
      <c r="G299" s="5"/>
      <c r="H299" s="5"/>
      <c r="I299" s="23"/>
      <c r="J299" s="23"/>
      <c r="K299" s="23"/>
      <c r="L299" s="23"/>
      <c r="M299" s="5"/>
      <c r="N299" s="5"/>
      <c r="O299" s="5"/>
      <c r="P299" s="5">
        <v>1</v>
      </c>
      <c r="Q299" s="5"/>
      <c r="R299" s="5"/>
      <c r="S299" s="5"/>
      <c r="T299" s="5"/>
      <c r="U299" s="5"/>
      <c r="V299" s="5"/>
      <c r="W299" s="5"/>
      <c r="X299" s="5"/>
      <c r="Y299" s="102">
        <f t="shared" si="24"/>
        <v>1</v>
      </c>
      <c r="Z299" s="113">
        <v>0</v>
      </c>
      <c r="AA299" s="50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76"/>
      <c r="BF299" s="76">
        <f>Y299</f>
        <v>1</v>
      </c>
      <c r="BG299" s="51"/>
      <c r="BH299" s="51"/>
      <c r="BI299" s="51"/>
      <c r="BJ299" s="51"/>
    </row>
    <row r="300" spans="1:121" ht="15.75" customHeight="1">
      <c r="A300" s="19" t="s">
        <v>62</v>
      </c>
      <c r="B300" s="5"/>
      <c r="C300" s="5"/>
      <c r="D300" s="5"/>
      <c r="E300" s="5"/>
      <c r="F300" s="5"/>
      <c r="G300" s="5"/>
      <c r="H300" s="5"/>
      <c r="I300" s="23"/>
      <c r="J300" s="23"/>
      <c r="K300" s="2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02">
        <v>0</v>
      </c>
      <c r="Z300" s="113">
        <v>0</v>
      </c>
      <c r="AA300" s="50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</row>
    <row r="301" spans="1:121" ht="15.75" customHeight="1">
      <c r="A301" s="6" t="s">
        <v>5</v>
      </c>
      <c r="B301" s="5"/>
      <c r="C301" s="5"/>
      <c r="D301" s="5"/>
      <c r="E301" s="5"/>
      <c r="F301" s="5"/>
      <c r="G301" s="5"/>
      <c r="H301" s="5"/>
      <c r="I301" s="23">
        <v>1</v>
      </c>
      <c r="J301" s="23"/>
      <c r="K301" s="2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02">
        <f t="shared" si="24"/>
        <v>1</v>
      </c>
      <c r="Z301" s="113">
        <v>0</v>
      </c>
      <c r="AA301" s="50">
        <f>SUM(Y301)</f>
        <v>1</v>
      </c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</row>
    <row r="302" spans="1:121" ht="15.75" customHeight="1">
      <c r="A302" s="13" t="s">
        <v>45</v>
      </c>
      <c r="B302" s="5"/>
      <c r="C302" s="5"/>
      <c r="D302" s="5"/>
      <c r="E302" s="5"/>
      <c r="F302" s="5"/>
      <c r="G302" s="5"/>
      <c r="H302" s="5"/>
      <c r="I302" s="23"/>
      <c r="J302" s="23">
        <v>1</v>
      </c>
      <c r="K302" s="2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02">
        <f t="shared" si="24"/>
        <v>1</v>
      </c>
      <c r="Z302" s="113">
        <v>0</v>
      </c>
      <c r="AA302" s="50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>
        <f>Y302</f>
        <v>1</v>
      </c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</row>
    <row r="303" spans="1:121" ht="15.75" customHeight="1">
      <c r="A303" s="6" t="s">
        <v>29</v>
      </c>
      <c r="B303" s="5"/>
      <c r="C303" s="5"/>
      <c r="D303" s="5"/>
      <c r="E303" s="5"/>
      <c r="F303" s="5"/>
      <c r="G303" s="5"/>
      <c r="H303" s="5"/>
      <c r="I303" s="23">
        <v>1</v>
      </c>
      <c r="J303" s="23"/>
      <c r="K303" s="2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02">
        <f t="shared" si="24"/>
        <v>1</v>
      </c>
      <c r="Z303" s="113">
        <v>0</v>
      </c>
      <c r="AA303" s="50"/>
      <c r="AB303" s="51"/>
      <c r="AC303" s="51"/>
      <c r="AD303" s="51"/>
      <c r="AE303" s="51"/>
      <c r="AF303" s="51"/>
      <c r="AG303" s="51"/>
      <c r="AH303" s="51"/>
      <c r="AI303" s="51"/>
      <c r="AJ303" s="51">
        <f>SUM(Y303)</f>
        <v>1</v>
      </c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</row>
    <row r="304" spans="1:121" s="12" customFormat="1" ht="15.75" customHeight="1">
      <c r="A304" s="35" t="s">
        <v>127</v>
      </c>
      <c r="B304" s="30"/>
      <c r="C304" s="30"/>
      <c r="D304" s="30"/>
      <c r="E304" s="30"/>
      <c r="F304" s="30"/>
      <c r="G304" s="30"/>
      <c r="H304" s="30"/>
      <c r="I304" s="31"/>
      <c r="J304" s="31"/>
      <c r="K304" s="31"/>
      <c r="L304" s="31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101">
        <v>0</v>
      </c>
      <c r="Z304" s="112">
        <f>SUM(Y305:Y313)</f>
        <v>7</v>
      </c>
      <c r="AA304" s="48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9"/>
    </row>
    <row r="305" spans="1:62" ht="15.75" customHeight="1">
      <c r="A305" s="19" t="s">
        <v>61</v>
      </c>
      <c r="B305" s="5"/>
      <c r="C305" s="5"/>
      <c r="D305" s="5"/>
      <c r="E305" s="5"/>
      <c r="F305" s="5"/>
      <c r="G305" s="5"/>
      <c r="H305" s="5"/>
      <c r="I305" s="23"/>
      <c r="J305" s="23"/>
      <c r="K305" s="2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02">
        <v>0</v>
      </c>
      <c r="Z305" s="113">
        <v>0</v>
      </c>
      <c r="AA305" s="50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</row>
    <row r="306" spans="1:62" s="71" customFormat="1" ht="15.75" customHeight="1">
      <c r="A306" s="85" t="s">
        <v>128</v>
      </c>
      <c r="B306" s="67"/>
      <c r="C306" s="67"/>
      <c r="D306" s="67"/>
      <c r="E306" s="67"/>
      <c r="F306" s="67"/>
      <c r="G306" s="67"/>
      <c r="H306" s="67"/>
      <c r="I306" s="68"/>
      <c r="J306" s="68"/>
      <c r="K306" s="68"/>
      <c r="L306" s="68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105">
        <v>0</v>
      </c>
      <c r="Z306" s="118">
        <v>0</v>
      </c>
      <c r="AA306" s="69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</row>
    <row r="307" spans="1:62" ht="15.75" customHeight="1">
      <c r="A307" s="6" t="s">
        <v>28</v>
      </c>
      <c r="B307" s="5"/>
      <c r="C307" s="5"/>
      <c r="D307" s="5"/>
      <c r="E307" s="5"/>
      <c r="F307" s="5"/>
      <c r="G307" s="5"/>
      <c r="H307" s="5"/>
      <c r="I307" s="23"/>
      <c r="J307" s="23"/>
      <c r="K307" s="23"/>
      <c r="L307" s="23"/>
      <c r="M307" s="5"/>
      <c r="N307" s="5"/>
      <c r="O307" s="5"/>
      <c r="P307" s="5"/>
      <c r="Q307" s="5"/>
      <c r="R307" s="5"/>
      <c r="S307" s="5"/>
      <c r="T307" s="5"/>
      <c r="U307" s="5">
        <v>2</v>
      </c>
      <c r="V307" s="5"/>
      <c r="W307" s="5"/>
      <c r="X307" s="5"/>
      <c r="Y307" s="102">
        <f>SUM(B307:X307)</f>
        <v>2</v>
      </c>
      <c r="Z307" s="113">
        <v>0</v>
      </c>
      <c r="AA307" s="50"/>
      <c r="AB307" s="51"/>
      <c r="AC307" s="51"/>
      <c r="AD307" s="51"/>
      <c r="AE307" s="51"/>
      <c r="AF307" s="76">
        <f>SUM(Y307)</f>
        <v>2</v>
      </c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</row>
    <row r="308" spans="1:62" s="71" customFormat="1" ht="15.75" customHeight="1">
      <c r="A308" s="85" t="s">
        <v>130</v>
      </c>
      <c r="B308" s="67"/>
      <c r="C308" s="67"/>
      <c r="D308" s="67"/>
      <c r="E308" s="67"/>
      <c r="F308" s="67"/>
      <c r="G308" s="67"/>
      <c r="H308" s="67"/>
      <c r="I308" s="68"/>
      <c r="J308" s="68"/>
      <c r="K308" s="68"/>
      <c r="L308" s="68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105">
        <v>0</v>
      </c>
      <c r="Z308" s="118">
        <v>0</v>
      </c>
      <c r="AA308" s="69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</row>
    <row r="309" spans="1:62" s="71" customFormat="1" ht="15.75" customHeight="1">
      <c r="A309" s="85" t="s">
        <v>167</v>
      </c>
      <c r="B309" s="67"/>
      <c r="C309" s="67"/>
      <c r="D309" s="67"/>
      <c r="E309" s="67"/>
      <c r="F309" s="67"/>
      <c r="G309" s="67"/>
      <c r="H309" s="67"/>
      <c r="I309" s="68"/>
      <c r="J309" s="68"/>
      <c r="K309" s="68"/>
      <c r="L309" s="68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105">
        <v>0</v>
      </c>
      <c r="Z309" s="118">
        <v>0</v>
      </c>
      <c r="AA309" s="69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</row>
    <row r="310" spans="1:62" ht="15.75" customHeight="1">
      <c r="A310" s="6" t="s">
        <v>7</v>
      </c>
      <c r="B310" s="5"/>
      <c r="C310" s="5"/>
      <c r="D310" s="5"/>
      <c r="E310" s="5"/>
      <c r="F310" s="5"/>
      <c r="G310" s="5"/>
      <c r="H310" s="5"/>
      <c r="I310" s="23"/>
      <c r="J310" s="23"/>
      <c r="K310" s="2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>
        <v>1</v>
      </c>
      <c r="X310" s="5"/>
      <c r="Y310" s="102">
        <f>SUM(B310:X310)</f>
        <v>1</v>
      </c>
      <c r="Z310" s="113">
        <v>0</v>
      </c>
      <c r="AA310" s="50"/>
      <c r="AB310" s="51"/>
      <c r="AC310" s="76">
        <f>Y310</f>
        <v>1</v>
      </c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</row>
    <row r="311" spans="1:62" s="71" customFormat="1" ht="15.75" customHeight="1">
      <c r="A311" s="85" t="s">
        <v>129</v>
      </c>
      <c r="B311" s="67"/>
      <c r="C311" s="67"/>
      <c r="D311" s="67"/>
      <c r="E311" s="67"/>
      <c r="F311" s="67"/>
      <c r="G311" s="67"/>
      <c r="H311" s="67"/>
      <c r="I311" s="68"/>
      <c r="J311" s="68"/>
      <c r="K311" s="68"/>
      <c r="L311" s="68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105">
        <v>0</v>
      </c>
      <c r="Z311" s="118">
        <v>0</v>
      </c>
      <c r="AA311" s="69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</row>
    <row r="312" spans="1:62" ht="15.75" customHeight="1">
      <c r="A312" s="19" t="s">
        <v>169</v>
      </c>
      <c r="B312" s="5"/>
      <c r="C312" s="5"/>
      <c r="D312" s="5"/>
      <c r="E312" s="5"/>
      <c r="F312" s="5"/>
      <c r="G312" s="5"/>
      <c r="H312" s="5"/>
      <c r="I312" s="23"/>
      <c r="J312" s="23"/>
      <c r="K312" s="2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02">
        <v>0</v>
      </c>
      <c r="Z312" s="113">
        <v>0</v>
      </c>
      <c r="AA312" s="50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</row>
    <row r="313" spans="1:62" ht="15.75" customHeight="1">
      <c r="A313" s="6" t="s">
        <v>6</v>
      </c>
      <c r="B313" s="5"/>
      <c r="C313" s="5"/>
      <c r="D313" s="5"/>
      <c r="E313" s="5"/>
      <c r="F313" s="5"/>
      <c r="G313" s="5"/>
      <c r="H313" s="5"/>
      <c r="I313" s="23"/>
      <c r="J313" s="23"/>
      <c r="K313" s="23"/>
      <c r="L313" s="23"/>
      <c r="M313" s="5"/>
      <c r="N313" s="5"/>
      <c r="O313" s="5"/>
      <c r="P313" s="5"/>
      <c r="Q313" s="5"/>
      <c r="R313" s="5"/>
      <c r="S313" s="5"/>
      <c r="T313" s="5"/>
      <c r="U313" s="5">
        <v>2</v>
      </c>
      <c r="V313" s="5"/>
      <c r="W313" s="5">
        <v>2</v>
      </c>
      <c r="X313" s="5"/>
      <c r="Y313" s="102">
        <f>SUM(B313:X313)</f>
        <v>4</v>
      </c>
      <c r="Z313" s="113">
        <v>0</v>
      </c>
      <c r="AA313" s="50"/>
      <c r="AB313" s="76">
        <f>Y313</f>
        <v>4</v>
      </c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</row>
    <row r="314" spans="1:62" s="12" customFormat="1" ht="15.75" customHeight="1">
      <c r="A314" s="35" t="s">
        <v>141</v>
      </c>
      <c r="B314" s="30"/>
      <c r="C314" s="30"/>
      <c r="D314" s="30"/>
      <c r="E314" s="30"/>
      <c r="F314" s="30"/>
      <c r="G314" s="30"/>
      <c r="H314" s="30"/>
      <c r="I314" s="31"/>
      <c r="J314" s="31"/>
      <c r="K314" s="31"/>
      <c r="L314" s="31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101">
        <v>0</v>
      </c>
      <c r="Z314" s="112">
        <f>SUM(Y315:Y341)</f>
        <v>50</v>
      </c>
      <c r="AA314" s="48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9"/>
    </row>
    <row r="315" spans="1:62" ht="15.75" customHeight="1">
      <c r="A315" s="19" t="s">
        <v>61</v>
      </c>
      <c r="B315" s="5"/>
      <c r="C315" s="5"/>
      <c r="D315" s="5"/>
      <c r="E315" s="5"/>
      <c r="F315" s="5"/>
      <c r="G315" s="5"/>
      <c r="H315" s="5"/>
      <c r="I315" s="23"/>
      <c r="J315" s="23"/>
      <c r="K315" s="2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02">
        <f>SUM(B315:V315)</f>
        <v>0</v>
      </c>
      <c r="Z315" s="113">
        <v>0</v>
      </c>
      <c r="AA315" s="50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</row>
    <row r="316" spans="1:62" s="71" customFormat="1" ht="15.75" customHeight="1">
      <c r="A316" s="91" t="s">
        <v>143</v>
      </c>
      <c r="B316" s="67"/>
      <c r="C316" s="67"/>
      <c r="D316" s="67"/>
      <c r="E316" s="67"/>
      <c r="F316" s="67"/>
      <c r="G316" s="67"/>
      <c r="H316" s="67"/>
      <c r="I316" s="68"/>
      <c r="J316" s="68"/>
      <c r="K316" s="68"/>
      <c r="L316" s="68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105">
        <f t="shared" ref="Y316:Y319" si="25">SUM(B316:V316)</f>
        <v>0</v>
      </c>
      <c r="Z316" s="118">
        <v>0</v>
      </c>
      <c r="AA316" s="69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</row>
    <row r="317" spans="1:62" ht="15.75" customHeight="1">
      <c r="A317" s="86" t="s">
        <v>58</v>
      </c>
      <c r="B317" s="5"/>
      <c r="C317" s="5"/>
      <c r="D317" s="5"/>
      <c r="E317" s="5"/>
      <c r="F317" s="5"/>
      <c r="G317" s="5"/>
      <c r="H317" s="5"/>
      <c r="I317" s="23"/>
      <c r="J317" s="23"/>
      <c r="K317" s="23"/>
      <c r="L317" s="23"/>
      <c r="M317" s="5"/>
      <c r="N317" s="5"/>
      <c r="O317" s="5"/>
      <c r="P317" s="5"/>
      <c r="Q317" s="5"/>
      <c r="R317" s="5"/>
      <c r="S317" s="5">
        <v>1</v>
      </c>
      <c r="T317" s="5"/>
      <c r="U317" s="5"/>
      <c r="V317" s="5"/>
      <c r="W317" s="5"/>
      <c r="X317" s="5"/>
      <c r="Y317" s="102">
        <f>SUM(B317:X317)</f>
        <v>1</v>
      </c>
      <c r="Z317" s="113">
        <v>0</v>
      </c>
      <c r="AA317" s="50"/>
      <c r="AB317" s="51"/>
      <c r="AC317" s="51"/>
      <c r="AD317" s="51"/>
      <c r="AE317" s="51"/>
      <c r="AF317" s="51"/>
      <c r="AG317" s="51"/>
      <c r="AH317" s="51"/>
      <c r="AI317" s="51"/>
      <c r="AJ317" s="51"/>
      <c r="AK317" s="76">
        <f>Y317</f>
        <v>1</v>
      </c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</row>
    <row r="318" spans="1:62" ht="15.75" customHeight="1">
      <c r="A318" s="86" t="s">
        <v>144</v>
      </c>
      <c r="B318" s="5"/>
      <c r="C318" s="5"/>
      <c r="D318" s="5"/>
      <c r="E318" s="5"/>
      <c r="F318" s="5"/>
      <c r="G318" s="5"/>
      <c r="H318" s="5"/>
      <c r="I318" s="23"/>
      <c r="J318" s="23"/>
      <c r="K318" s="23"/>
      <c r="L318" s="23"/>
      <c r="M318" s="5"/>
      <c r="N318" s="5"/>
      <c r="O318" s="5"/>
      <c r="P318" s="5"/>
      <c r="Q318" s="5"/>
      <c r="R318" s="5">
        <v>1</v>
      </c>
      <c r="S318" s="5"/>
      <c r="T318" s="5"/>
      <c r="U318" s="5"/>
      <c r="V318" s="5"/>
      <c r="W318" s="5"/>
      <c r="X318" s="5"/>
      <c r="Y318" s="102">
        <f>SUM(B318:X318)</f>
        <v>1</v>
      </c>
      <c r="Z318" s="113">
        <v>0</v>
      </c>
      <c r="AA318" s="50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76">
        <f>Y318</f>
        <v>1</v>
      </c>
      <c r="BJ318" s="51"/>
    </row>
    <row r="319" spans="1:62" s="71" customFormat="1" ht="15.75" customHeight="1">
      <c r="A319" s="91" t="s">
        <v>149</v>
      </c>
      <c r="B319" s="67"/>
      <c r="C319" s="67"/>
      <c r="D319" s="67"/>
      <c r="E319" s="67"/>
      <c r="F319" s="67"/>
      <c r="G319" s="67"/>
      <c r="H319" s="67"/>
      <c r="I319" s="68"/>
      <c r="J319" s="68"/>
      <c r="K319" s="68"/>
      <c r="L319" s="68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105">
        <f t="shared" si="25"/>
        <v>0</v>
      </c>
      <c r="Z319" s="118">
        <v>0</v>
      </c>
      <c r="AA319" s="69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95"/>
      <c r="BJ319" s="70"/>
    </row>
    <row r="320" spans="1:62" ht="15.75" customHeight="1">
      <c r="A320" s="86" t="s">
        <v>6</v>
      </c>
      <c r="B320" s="5"/>
      <c r="C320" s="5"/>
      <c r="D320" s="5"/>
      <c r="E320" s="5"/>
      <c r="F320" s="5"/>
      <c r="G320" s="5"/>
      <c r="H320" s="5"/>
      <c r="I320" s="23"/>
      <c r="J320" s="23"/>
      <c r="K320" s="23"/>
      <c r="L320" s="23"/>
      <c r="M320" s="5"/>
      <c r="N320" s="5"/>
      <c r="O320" s="5"/>
      <c r="P320" s="5"/>
      <c r="Q320" s="5"/>
      <c r="R320" s="5"/>
      <c r="S320" s="5">
        <v>1</v>
      </c>
      <c r="T320" s="5"/>
      <c r="U320" s="5">
        <v>1</v>
      </c>
      <c r="V320" s="5"/>
      <c r="W320" s="5"/>
      <c r="X320" s="5"/>
      <c r="Y320" s="102">
        <f>SUM(B320:X320)</f>
        <v>2</v>
      </c>
      <c r="Z320" s="113">
        <v>0</v>
      </c>
      <c r="AA320" s="50"/>
      <c r="AB320" s="76">
        <f>Y320</f>
        <v>2</v>
      </c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76"/>
      <c r="BJ320" s="51"/>
    </row>
    <row r="321" spans="1:62" ht="15.75" customHeight="1">
      <c r="A321" s="86" t="s">
        <v>45</v>
      </c>
      <c r="B321" s="5"/>
      <c r="C321" s="5"/>
      <c r="D321" s="5"/>
      <c r="E321" s="5"/>
      <c r="F321" s="5"/>
      <c r="G321" s="5"/>
      <c r="H321" s="5"/>
      <c r="I321" s="23"/>
      <c r="J321" s="23"/>
      <c r="K321" s="23"/>
      <c r="L321" s="23"/>
      <c r="M321" s="5"/>
      <c r="N321" s="5"/>
      <c r="O321" s="5"/>
      <c r="P321" s="5"/>
      <c r="Q321" s="5"/>
      <c r="R321" s="5"/>
      <c r="S321" s="5">
        <v>1</v>
      </c>
      <c r="T321" s="5"/>
      <c r="U321" s="5"/>
      <c r="V321" s="5"/>
      <c r="W321" s="5"/>
      <c r="X321" s="5"/>
      <c r="Y321" s="102">
        <f t="shared" ref="Y321:Y325" si="26">SUM(B321:X321)</f>
        <v>1</v>
      </c>
      <c r="Z321" s="113">
        <v>0</v>
      </c>
      <c r="AA321" s="50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76">
        <f>Y321</f>
        <v>1</v>
      </c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76"/>
      <c r="BJ321" s="51"/>
    </row>
    <row r="322" spans="1:62" ht="15.75" customHeight="1">
      <c r="A322" s="86" t="s">
        <v>29</v>
      </c>
      <c r="B322" s="5"/>
      <c r="C322" s="5"/>
      <c r="D322" s="5"/>
      <c r="E322" s="5"/>
      <c r="F322" s="5"/>
      <c r="G322" s="5"/>
      <c r="H322" s="5"/>
      <c r="I322" s="23"/>
      <c r="J322" s="23"/>
      <c r="K322" s="23"/>
      <c r="L322" s="23"/>
      <c r="M322" s="5"/>
      <c r="N322" s="5"/>
      <c r="O322" s="5"/>
      <c r="P322" s="5"/>
      <c r="Q322" s="5"/>
      <c r="R322" s="5"/>
      <c r="S322" s="5"/>
      <c r="T322" s="5"/>
      <c r="U322" s="5">
        <v>2</v>
      </c>
      <c r="V322" s="5"/>
      <c r="W322" s="5"/>
      <c r="X322" s="5"/>
      <c r="Y322" s="102">
        <f t="shared" si="26"/>
        <v>2</v>
      </c>
      <c r="Z322" s="113">
        <v>0</v>
      </c>
      <c r="AA322" s="50"/>
      <c r="AB322" s="51"/>
      <c r="AC322" s="51"/>
      <c r="AD322" s="51"/>
      <c r="AE322" s="51"/>
      <c r="AF322" s="51"/>
      <c r="AG322" s="51"/>
      <c r="AH322" s="51"/>
      <c r="AI322" s="51"/>
      <c r="AJ322" s="76">
        <f>SUM(Y322)</f>
        <v>2</v>
      </c>
      <c r="AK322" s="51"/>
      <c r="AL322" s="51"/>
      <c r="AM322" s="51"/>
      <c r="AN322" s="51"/>
      <c r="AO322" s="51"/>
      <c r="AP322" s="51"/>
      <c r="AQ322" s="51"/>
      <c r="AR322" s="51"/>
      <c r="AS322" s="51"/>
      <c r="AT322" s="76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76"/>
      <c r="BJ322" s="51"/>
    </row>
    <row r="323" spans="1:62" ht="15.75" customHeight="1">
      <c r="A323" s="86" t="s">
        <v>5</v>
      </c>
      <c r="B323" s="5"/>
      <c r="C323" s="5"/>
      <c r="D323" s="5"/>
      <c r="E323" s="5"/>
      <c r="F323" s="5"/>
      <c r="G323" s="5"/>
      <c r="H323" s="5"/>
      <c r="I323" s="23"/>
      <c r="J323" s="23"/>
      <c r="K323" s="23"/>
      <c r="L323" s="23"/>
      <c r="M323" s="5"/>
      <c r="N323" s="5"/>
      <c r="O323" s="5"/>
      <c r="P323" s="5"/>
      <c r="Q323" s="5"/>
      <c r="R323" s="5"/>
      <c r="S323" s="5"/>
      <c r="T323" s="5"/>
      <c r="U323" s="5">
        <v>2</v>
      </c>
      <c r="V323" s="5"/>
      <c r="W323" s="5">
        <v>2</v>
      </c>
      <c r="X323" s="5"/>
      <c r="Y323" s="102">
        <f t="shared" si="26"/>
        <v>4</v>
      </c>
      <c r="Z323" s="113">
        <v>0</v>
      </c>
      <c r="AA323" s="79">
        <f>SUM(Y323)</f>
        <v>4</v>
      </c>
      <c r="AB323" s="51"/>
      <c r="AC323" s="51"/>
      <c r="AD323" s="51"/>
      <c r="AE323" s="51"/>
      <c r="AF323" s="51"/>
      <c r="AG323" s="51"/>
      <c r="AH323" s="51"/>
      <c r="AI323" s="51"/>
      <c r="AJ323" s="76"/>
      <c r="AK323" s="51"/>
      <c r="AL323" s="51"/>
      <c r="AM323" s="51"/>
      <c r="AN323" s="51"/>
      <c r="AO323" s="51"/>
      <c r="AP323" s="51"/>
      <c r="AQ323" s="51"/>
      <c r="AR323" s="51"/>
      <c r="AS323" s="51"/>
      <c r="AT323" s="76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76"/>
      <c r="BJ323" s="51"/>
    </row>
    <row r="324" spans="1:62" ht="15.75" customHeight="1">
      <c r="A324" s="86" t="s">
        <v>7</v>
      </c>
      <c r="B324" s="5"/>
      <c r="C324" s="5"/>
      <c r="D324" s="5"/>
      <c r="E324" s="5"/>
      <c r="F324" s="5"/>
      <c r="G324" s="5"/>
      <c r="H324" s="5"/>
      <c r="I324" s="23"/>
      <c r="J324" s="23"/>
      <c r="K324" s="2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>
        <v>1</v>
      </c>
      <c r="X324" s="5"/>
      <c r="Y324" s="102">
        <f t="shared" si="26"/>
        <v>1</v>
      </c>
      <c r="Z324" s="113">
        <v>0</v>
      </c>
      <c r="AA324" s="79"/>
      <c r="AB324" s="51"/>
      <c r="AC324" s="76">
        <f>Y324</f>
        <v>1</v>
      </c>
      <c r="AD324" s="51"/>
      <c r="AE324" s="51"/>
      <c r="AF324" s="51"/>
      <c r="AG324" s="51"/>
      <c r="AH324" s="51"/>
      <c r="AI324" s="51"/>
      <c r="AJ324" s="76"/>
      <c r="AK324" s="51"/>
      <c r="AL324" s="51"/>
      <c r="AM324" s="51"/>
      <c r="AN324" s="51"/>
      <c r="AO324" s="51"/>
      <c r="AP324" s="51"/>
      <c r="AQ324" s="51"/>
      <c r="AR324" s="51"/>
      <c r="AS324" s="51"/>
      <c r="AT324" s="76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76"/>
      <c r="BJ324" s="51"/>
    </row>
    <row r="325" spans="1:62" ht="15.75" customHeight="1">
      <c r="A325" s="86" t="s">
        <v>11</v>
      </c>
      <c r="B325" s="5"/>
      <c r="C325" s="5"/>
      <c r="D325" s="5"/>
      <c r="E325" s="5"/>
      <c r="F325" s="5"/>
      <c r="G325" s="5"/>
      <c r="H325" s="5"/>
      <c r="I325" s="23"/>
      <c r="J325" s="23"/>
      <c r="K325" s="23"/>
      <c r="L325" s="23"/>
      <c r="M325" s="5"/>
      <c r="N325" s="5"/>
      <c r="O325" s="5"/>
      <c r="P325" s="5"/>
      <c r="Q325" s="5"/>
      <c r="R325" s="5"/>
      <c r="S325" s="5">
        <v>1</v>
      </c>
      <c r="T325" s="5"/>
      <c r="U325" s="5">
        <v>2</v>
      </c>
      <c r="V325" s="5"/>
      <c r="W325" s="5"/>
      <c r="X325" s="5"/>
      <c r="Y325" s="102">
        <f t="shared" si="26"/>
        <v>3</v>
      </c>
      <c r="Z325" s="113">
        <v>0</v>
      </c>
      <c r="AA325" s="50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76">
        <f>Y325</f>
        <v>3</v>
      </c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76"/>
      <c r="BJ325" s="51"/>
    </row>
    <row r="326" spans="1:62" s="71" customFormat="1" ht="15.75" customHeight="1">
      <c r="A326" s="85" t="s">
        <v>153</v>
      </c>
      <c r="B326" s="67"/>
      <c r="C326" s="67"/>
      <c r="D326" s="67"/>
      <c r="E326" s="67"/>
      <c r="F326" s="67"/>
      <c r="G326" s="67"/>
      <c r="H326" s="67"/>
      <c r="I326" s="68"/>
      <c r="J326" s="68"/>
      <c r="K326" s="68"/>
      <c r="L326" s="68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105">
        <v>0</v>
      </c>
      <c r="Z326" s="118">
        <v>0</v>
      </c>
      <c r="AA326" s="69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</row>
    <row r="327" spans="1:62" ht="15.75" customHeight="1">
      <c r="A327" s="6" t="s">
        <v>168</v>
      </c>
      <c r="B327" s="5"/>
      <c r="C327" s="5"/>
      <c r="D327" s="5"/>
      <c r="E327" s="5"/>
      <c r="F327" s="5"/>
      <c r="G327" s="5"/>
      <c r="H327" s="5"/>
      <c r="I327" s="23"/>
      <c r="J327" s="23"/>
      <c r="K327" s="2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>
        <v>1</v>
      </c>
      <c r="X327" s="5"/>
      <c r="Y327" s="102">
        <f>SUM(B327:X327)</f>
        <v>1</v>
      </c>
      <c r="Z327" s="113">
        <v>0</v>
      </c>
      <c r="AA327" s="50"/>
      <c r="AB327" s="76">
        <f>Y327</f>
        <v>1</v>
      </c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</row>
    <row r="328" spans="1:62" ht="15.75" customHeight="1">
      <c r="A328" s="86" t="s">
        <v>10</v>
      </c>
      <c r="B328" s="5"/>
      <c r="C328" s="5"/>
      <c r="D328" s="5"/>
      <c r="E328" s="5"/>
      <c r="F328" s="5"/>
      <c r="G328" s="5"/>
      <c r="H328" s="5"/>
      <c r="I328" s="23"/>
      <c r="J328" s="23"/>
      <c r="K328" s="23"/>
      <c r="L328" s="23"/>
      <c r="M328" s="5"/>
      <c r="N328" s="5"/>
      <c r="O328" s="5"/>
      <c r="P328" s="5"/>
      <c r="Q328" s="5"/>
      <c r="R328" s="5"/>
      <c r="S328" s="5"/>
      <c r="T328" s="5"/>
      <c r="U328" s="5">
        <v>2</v>
      </c>
      <c r="V328" s="5"/>
      <c r="W328" s="5"/>
      <c r="X328" s="5"/>
      <c r="Y328" s="102">
        <f>SUM(B328:X328)</f>
        <v>2</v>
      </c>
      <c r="Z328" s="113">
        <v>0</v>
      </c>
      <c r="AA328" s="50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76">
        <f>SUM(Y328)</f>
        <v>2</v>
      </c>
      <c r="AR328" s="76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76"/>
      <c r="BJ328" s="51"/>
    </row>
    <row r="329" spans="1:62" s="71" customFormat="1" ht="15.75" customHeight="1">
      <c r="A329" s="85" t="s">
        <v>150</v>
      </c>
      <c r="B329" s="67"/>
      <c r="C329" s="67"/>
      <c r="D329" s="67"/>
      <c r="E329" s="67"/>
      <c r="F329" s="67"/>
      <c r="G329" s="67"/>
      <c r="H329" s="67"/>
      <c r="I329" s="68"/>
      <c r="J329" s="68"/>
      <c r="K329" s="68"/>
      <c r="L329" s="68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105">
        <v>0</v>
      </c>
      <c r="Z329" s="118">
        <v>0</v>
      </c>
      <c r="AA329" s="69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</row>
    <row r="330" spans="1:62" ht="15.75" customHeight="1">
      <c r="A330" s="6" t="s">
        <v>9</v>
      </c>
      <c r="B330" s="5"/>
      <c r="C330" s="5"/>
      <c r="D330" s="5"/>
      <c r="E330" s="5"/>
      <c r="F330" s="5"/>
      <c r="G330" s="5"/>
      <c r="H330" s="5"/>
      <c r="I330" s="23"/>
      <c r="J330" s="23"/>
      <c r="K330" s="23"/>
      <c r="L330" s="23"/>
      <c r="M330" s="5"/>
      <c r="N330" s="5"/>
      <c r="O330" s="5"/>
      <c r="P330" s="5"/>
      <c r="Q330" s="5"/>
      <c r="R330" s="5"/>
      <c r="S330" s="5"/>
      <c r="T330" s="5"/>
      <c r="U330" s="5">
        <v>2</v>
      </c>
      <c r="V330" s="5"/>
      <c r="W330" s="5"/>
      <c r="X330" s="5"/>
      <c r="Y330" s="102">
        <f>SUM(B330:X330)</f>
        <v>2</v>
      </c>
      <c r="Z330" s="113">
        <v>0</v>
      </c>
      <c r="AA330" s="50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76">
        <f>SUM(Y330)</f>
        <v>2</v>
      </c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</row>
    <row r="331" spans="1:62" ht="15.75" customHeight="1">
      <c r="A331" s="6" t="s">
        <v>29</v>
      </c>
      <c r="B331" s="5"/>
      <c r="C331" s="5"/>
      <c r="D331" s="5"/>
      <c r="E331" s="5"/>
      <c r="F331" s="5"/>
      <c r="G331" s="5"/>
      <c r="H331" s="5"/>
      <c r="I331" s="23"/>
      <c r="J331" s="23"/>
      <c r="K331" s="23"/>
      <c r="L331" s="23"/>
      <c r="M331" s="5"/>
      <c r="N331" s="5"/>
      <c r="O331" s="5"/>
      <c r="P331" s="5"/>
      <c r="Q331" s="5"/>
      <c r="R331" s="5"/>
      <c r="S331" s="5">
        <v>5</v>
      </c>
      <c r="T331" s="5"/>
      <c r="U331" s="5">
        <v>3</v>
      </c>
      <c r="V331" s="5"/>
      <c r="W331" s="5">
        <v>2</v>
      </c>
      <c r="X331" s="5"/>
      <c r="Y331" s="102">
        <f t="shared" ref="Y331:Y333" si="27">SUM(B331:X331)</f>
        <v>10</v>
      </c>
      <c r="Z331" s="113">
        <v>0</v>
      </c>
      <c r="AA331" s="50"/>
      <c r="AB331" s="51"/>
      <c r="AC331" s="51"/>
      <c r="AD331" s="51"/>
      <c r="AE331" s="51"/>
      <c r="AF331" s="51"/>
      <c r="AG331" s="51"/>
      <c r="AH331" s="51"/>
      <c r="AI331" s="51"/>
      <c r="AJ331" s="76">
        <f>Y331</f>
        <v>10</v>
      </c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</row>
    <row r="332" spans="1:62" ht="15.75" customHeight="1">
      <c r="A332" s="6" t="s">
        <v>5</v>
      </c>
      <c r="B332" s="5"/>
      <c r="C332" s="5"/>
      <c r="D332" s="5"/>
      <c r="E332" s="5"/>
      <c r="F332" s="5"/>
      <c r="G332" s="5"/>
      <c r="H332" s="5"/>
      <c r="I332" s="23"/>
      <c r="J332" s="23"/>
      <c r="K332" s="23"/>
      <c r="L332" s="23"/>
      <c r="M332" s="5"/>
      <c r="N332" s="5"/>
      <c r="O332" s="5"/>
      <c r="P332" s="5"/>
      <c r="Q332" s="5"/>
      <c r="R332" s="5"/>
      <c r="S332" s="5"/>
      <c r="T332" s="5"/>
      <c r="U332" s="5">
        <v>6</v>
      </c>
      <c r="V332" s="5"/>
      <c r="W332" s="5"/>
      <c r="X332" s="5"/>
      <c r="Y332" s="102">
        <f t="shared" si="27"/>
        <v>6</v>
      </c>
      <c r="Z332" s="113">
        <v>0</v>
      </c>
      <c r="AA332" s="50">
        <f>SUM(V332:Y332)</f>
        <v>6</v>
      </c>
      <c r="AB332" s="51"/>
      <c r="AC332" s="51"/>
      <c r="AD332" s="51"/>
      <c r="AE332" s="51"/>
      <c r="AF332" s="51"/>
      <c r="AG332" s="51"/>
      <c r="AH332" s="51"/>
      <c r="AI332" s="51"/>
      <c r="AJ332" s="76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</row>
    <row r="333" spans="1:62" ht="15.75" customHeight="1">
      <c r="A333" s="6" t="s">
        <v>45</v>
      </c>
      <c r="B333" s="5"/>
      <c r="C333" s="5"/>
      <c r="D333" s="5"/>
      <c r="E333" s="5"/>
      <c r="F333" s="5"/>
      <c r="G333" s="5"/>
      <c r="H333" s="5"/>
      <c r="I333" s="23"/>
      <c r="J333" s="23"/>
      <c r="K333" s="23"/>
      <c r="L333" s="23"/>
      <c r="M333" s="5"/>
      <c r="N333" s="5"/>
      <c r="O333" s="5"/>
      <c r="P333" s="5"/>
      <c r="Q333" s="5"/>
      <c r="R333" s="5"/>
      <c r="S333" s="5"/>
      <c r="T333" s="5"/>
      <c r="U333" s="5">
        <v>3</v>
      </c>
      <c r="V333" s="5"/>
      <c r="W333" s="5"/>
      <c r="X333" s="5"/>
      <c r="Y333" s="102">
        <f t="shared" si="27"/>
        <v>3</v>
      </c>
      <c r="Z333" s="113">
        <v>0</v>
      </c>
      <c r="AA333" s="50"/>
      <c r="AB333" s="51"/>
      <c r="AC333" s="51"/>
      <c r="AD333" s="51"/>
      <c r="AE333" s="51"/>
      <c r="AF333" s="51"/>
      <c r="AG333" s="51"/>
      <c r="AH333" s="51"/>
      <c r="AI333" s="51"/>
      <c r="AJ333" s="76"/>
      <c r="AK333" s="51"/>
      <c r="AL333" s="51"/>
      <c r="AM333" s="51"/>
      <c r="AN333" s="51"/>
      <c r="AO333" s="51"/>
      <c r="AP333" s="51"/>
      <c r="AQ333" s="51"/>
      <c r="AR333" s="51"/>
      <c r="AS333" s="51"/>
      <c r="AT333" s="76">
        <f>SUM(Y333)</f>
        <v>3</v>
      </c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</row>
    <row r="334" spans="1:62" s="71" customFormat="1" ht="15.75" customHeight="1">
      <c r="A334" s="85" t="s">
        <v>154</v>
      </c>
      <c r="B334" s="67"/>
      <c r="C334" s="67"/>
      <c r="D334" s="67"/>
      <c r="E334" s="67"/>
      <c r="F334" s="67"/>
      <c r="G334" s="67"/>
      <c r="H334" s="67"/>
      <c r="I334" s="68"/>
      <c r="J334" s="68"/>
      <c r="K334" s="68"/>
      <c r="L334" s="68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105">
        <v>0</v>
      </c>
      <c r="Z334" s="118">
        <v>0</v>
      </c>
      <c r="AA334" s="69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</row>
    <row r="335" spans="1:62" ht="15.75" customHeight="1">
      <c r="A335" s="6" t="s">
        <v>45</v>
      </c>
      <c r="B335" s="5"/>
      <c r="C335" s="5"/>
      <c r="D335" s="5"/>
      <c r="E335" s="5"/>
      <c r="F335" s="5"/>
      <c r="G335" s="5"/>
      <c r="H335" s="5"/>
      <c r="I335" s="23"/>
      <c r="J335" s="23"/>
      <c r="K335" s="23"/>
      <c r="L335" s="23"/>
      <c r="M335" s="5"/>
      <c r="N335" s="5"/>
      <c r="O335" s="5"/>
      <c r="P335" s="5"/>
      <c r="Q335" s="5"/>
      <c r="R335" s="5"/>
      <c r="S335" s="5"/>
      <c r="T335" s="5"/>
      <c r="U335" s="5">
        <v>1</v>
      </c>
      <c r="V335" s="5"/>
      <c r="W335" s="5"/>
      <c r="X335" s="5"/>
      <c r="Y335" s="102">
        <f>SUM(B335:X335)</f>
        <v>1</v>
      </c>
      <c r="Z335" s="113">
        <v>0</v>
      </c>
      <c r="AA335" s="50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76">
        <f>SUM(Y335)</f>
        <v>1</v>
      </c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</row>
    <row r="336" spans="1:62" ht="15.75" customHeight="1">
      <c r="A336" s="19" t="s">
        <v>169</v>
      </c>
      <c r="B336" s="5"/>
      <c r="C336" s="5"/>
      <c r="D336" s="5"/>
      <c r="E336" s="5"/>
      <c r="F336" s="5"/>
      <c r="G336" s="5"/>
      <c r="H336" s="5"/>
      <c r="I336" s="23"/>
      <c r="J336" s="23"/>
      <c r="K336" s="2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02">
        <f t="shared" ref="Y336:Y341" si="28">SUM(B336:X336)</f>
        <v>0</v>
      </c>
      <c r="Z336" s="113">
        <v>0</v>
      </c>
      <c r="AA336" s="50"/>
      <c r="AB336" s="51"/>
      <c r="AC336" s="51"/>
      <c r="AD336" s="51"/>
      <c r="AE336" s="51"/>
      <c r="AF336" s="51"/>
      <c r="AG336" s="51"/>
      <c r="AH336" s="51"/>
      <c r="AI336" s="51"/>
      <c r="AJ336" s="76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</row>
    <row r="337" spans="1:62" ht="15.75" customHeight="1">
      <c r="A337" s="6" t="s">
        <v>6</v>
      </c>
      <c r="B337" s="5"/>
      <c r="C337" s="5"/>
      <c r="D337" s="5"/>
      <c r="E337" s="5"/>
      <c r="F337" s="5"/>
      <c r="G337" s="5"/>
      <c r="H337" s="5"/>
      <c r="I337" s="23"/>
      <c r="J337" s="23"/>
      <c r="K337" s="23"/>
      <c r="L337" s="23"/>
      <c r="M337" s="5"/>
      <c r="N337" s="5"/>
      <c r="O337" s="5"/>
      <c r="P337" s="5"/>
      <c r="Q337" s="5"/>
      <c r="R337" s="5"/>
      <c r="S337" s="5"/>
      <c r="T337" s="5"/>
      <c r="U337" s="5">
        <v>2</v>
      </c>
      <c r="V337" s="5"/>
      <c r="W337" s="5">
        <v>4</v>
      </c>
      <c r="X337" s="5"/>
      <c r="Y337" s="102">
        <f t="shared" si="28"/>
        <v>6</v>
      </c>
      <c r="Z337" s="113">
        <v>0</v>
      </c>
      <c r="AA337" s="50"/>
      <c r="AB337" s="76">
        <f>Y337</f>
        <v>6</v>
      </c>
      <c r="AC337" s="51"/>
      <c r="AD337" s="51"/>
      <c r="AE337" s="51"/>
      <c r="AF337" s="51"/>
      <c r="AG337" s="51"/>
      <c r="AH337" s="51"/>
      <c r="AI337" s="51"/>
      <c r="AJ337" s="76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</row>
    <row r="338" spans="1:62" ht="15.75" customHeight="1">
      <c r="A338" s="6" t="s">
        <v>7</v>
      </c>
      <c r="B338" s="5"/>
      <c r="C338" s="5"/>
      <c r="D338" s="5"/>
      <c r="E338" s="5"/>
      <c r="F338" s="5"/>
      <c r="G338" s="5"/>
      <c r="H338" s="5"/>
      <c r="I338" s="23"/>
      <c r="J338" s="23"/>
      <c r="K338" s="2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>
        <v>1</v>
      </c>
      <c r="X338" s="5"/>
      <c r="Y338" s="102">
        <f t="shared" si="28"/>
        <v>1</v>
      </c>
      <c r="Z338" s="113">
        <v>0</v>
      </c>
      <c r="AA338" s="50"/>
      <c r="AB338" s="51"/>
      <c r="AC338" s="76">
        <f>Y338</f>
        <v>1</v>
      </c>
      <c r="AD338" s="51"/>
      <c r="AE338" s="51"/>
      <c r="AF338" s="51"/>
      <c r="AG338" s="51"/>
      <c r="AH338" s="51"/>
      <c r="AI338" s="51"/>
      <c r="AJ338" s="76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</row>
    <row r="339" spans="1:62" ht="15.75" customHeight="1">
      <c r="A339" s="6" t="s">
        <v>47</v>
      </c>
      <c r="B339" s="5"/>
      <c r="C339" s="5"/>
      <c r="D339" s="5"/>
      <c r="E339" s="5"/>
      <c r="F339" s="5"/>
      <c r="G339" s="5"/>
      <c r="H339" s="5"/>
      <c r="I339" s="23"/>
      <c r="J339" s="23"/>
      <c r="K339" s="23"/>
      <c r="L339" s="23"/>
      <c r="M339" s="5"/>
      <c r="N339" s="5"/>
      <c r="O339" s="5"/>
      <c r="P339" s="5"/>
      <c r="Q339" s="5"/>
      <c r="R339" s="5"/>
      <c r="S339" s="5"/>
      <c r="T339" s="5"/>
      <c r="U339" s="5">
        <v>1</v>
      </c>
      <c r="V339" s="5"/>
      <c r="W339" s="5"/>
      <c r="X339" s="5"/>
      <c r="Y339" s="102">
        <f t="shared" si="28"/>
        <v>1</v>
      </c>
      <c r="Z339" s="113">
        <v>0</v>
      </c>
      <c r="AA339" s="50"/>
      <c r="AB339" s="51"/>
      <c r="AC339" s="51"/>
      <c r="AD339" s="51"/>
      <c r="AE339" s="51"/>
      <c r="AF339" s="51"/>
      <c r="AG339" s="51"/>
      <c r="AH339" s="51"/>
      <c r="AI339" s="51"/>
      <c r="AJ339" s="76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76">
        <f>SUM(Y339)</f>
        <v>1</v>
      </c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</row>
    <row r="340" spans="1:62" ht="15.75" customHeight="1">
      <c r="A340" s="6" t="s">
        <v>45</v>
      </c>
      <c r="B340" s="5"/>
      <c r="C340" s="5"/>
      <c r="D340" s="5"/>
      <c r="E340" s="5"/>
      <c r="F340" s="5"/>
      <c r="G340" s="5"/>
      <c r="H340" s="5"/>
      <c r="I340" s="23"/>
      <c r="J340" s="23"/>
      <c r="K340" s="2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>
        <v>1</v>
      </c>
      <c r="X340" s="5"/>
      <c r="Y340" s="102">
        <f t="shared" si="28"/>
        <v>1</v>
      </c>
      <c r="Z340" s="113">
        <v>0</v>
      </c>
      <c r="AA340" s="50"/>
      <c r="AB340" s="51"/>
      <c r="AC340" s="51"/>
      <c r="AD340" s="51"/>
      <c r="AE340" s="51"/>
      <c r="AF340" s="51"/>
      <c r="AG340" s="51"/>
      <c r="AH340" s="51"/>
      <c r="AI340" s="51"/>
      <c r="AJ340" s="76"/>
      <c r="AK340" s="51"/>
      <c r="AL340" s="51"/>
      <c r="AM340" s="51"/>
      <c r="AN340" s="51"/>
      <c r="AO340" s="51"/>
      <c r="AP340" s="51"/>
      <c r="AQ340" s="51"/>
      <c r="AR340" s="51"/>
      <c r="AS340" s="51"/>
      <c r="AT340" s="76">
        <f>Y340</f>
        <v>1</v>
      </c>
      <c r="AU340" s="76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</row>
    <row r="341" spans="1:62" ht="15.75" customHeight="1">
      <c r="A341" s="86" t="s">
        <v>11</v>
      </c>
      <c r="B341" s="5"/>
      <c r="C341" s="5"/>
      <c r="D341" s="5"/>
      <c r="E341" s="5"/>
      <c r="F341" s="5"/>
      <c r="G341" s="5"/>
      <c r="H341" s="5"/>
      <c r="I341" s="23"/>
      <c r="J341" s="23"/>
      <c r="K341" s="23"/>
      <c r="L341" s="23"/>
      <c r="M341" s="5"/>
      <c r="N341" s="5"/>
      <c r="O341" s="5"/>
      <c r="P341" s="5"/>
      <c r="Q341" s="5"/>
      <c r="R341" s="5"/>
      <c r="S341" s="5"/>
      <c r="T341" s="5"/>
      <c r="U341" s="5">
        <v>1</v>
      </c>
      <c r="V341" s="5"/>
      <c r="W341" s="5"/>
      <c r="X341" s="5"/>
      <c r="Y341" s="102">
        <f t="shared" si="28"/>
        <v>1</v>
      </c>
      <c r="Z341" s="113">
        <v>0</v>
      </c>
      <c r="AA341" s="50"/>
      <c r="AB341" s="51"/>
      <c r="AC341" s="51"/>
      <c r="AD341" s="51"/>
      <c r="AE341" s="51"/>
      <c r="AF341" s="51"/>
      <c r="AG341" s="51"/>
      <c r="AH341" s="51"/>
      <c r="AI341" s="51"/>
      <c r="AJ341" s="76"/>
      <c r="AK341" s="51"/>
      <c r="AL341" s="51"/>
      <c r="AM341" s="51"/>
      <c r="AN341" s="51"/>
      <c r="AO341" s="51"/>
      <c r="AP341" s="51"/>
      <c r="AQ341" s="51"/>
      <c r="AR341" s="76">
        <f>SUM(Y341)</f>
        <v>1</v>
      </c>
      <c r="AS341" s="51"/>
      <c r="AT341" s="51"/>
      <c r="AU341" s="76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</row>
    <row r="342" spans="1:62" s="12" customFormat="1" ht="15.75" customHeight="1">
      <c r="A342" s="35" t="s">
        <v>131</v>
      </c>
      <c r="B342" s="30"/>
      <c r="C342" s="30"/>
      <c r="D342" s="30"/>
      <c r="E342" s="30"/>
      <c r="F342" s="30"/>
      <c r="G342" s="30"/>
      <c r="H342" s="30"/>
      <c r="I342" s="31"/>
      <c r="J342" s="31"/>
      <c r="K342" s="31"/>
      <c r="L342" s="31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101">
        <v>0</v>
      </c>
      <c r="Z342" s="112">
        <f>SUM(Y343:Y385)</f>
        <v>71</v>
      </c>
      <c r="AA342" s="48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  <c r="BE342" s="49"/>
      <c r="BF342" s="49"/>
      <c r="BG342" s="49"/>
      <c r="BH342" s="49"/>
      <c r="BI342" s="49"/>
      <c r="BJ342" s="49"/>
    </row>
    <row r="343" spans="1:62" ht="15.75" customHeight="1">
      <c r="A343" s="19" t="s">
        <v>61</v>
      </c>
      <c r="B343" s="5"/>
      <c r="C343" s="5"/>
      <c r="D343" s="5"/>
      <c r="E343" s="5"/>
      <c r="F343" s="5"/>
      <c r="G343" s="5"/>
      <c r="H343" s="5"/>
      <c r="I343" s="23"/>
      <c r="J343" s="23"/>
      <c r="K343" s="2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02">
        <v>0</v>
      </c>
      <c r="Z343" s="113">
        <v>0</v>
      </c>
      <c r="AA343" s="50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</row>
    <row r="344" spans="1:62" s="71" customFormat="1" ht="15.75" customHeight="1">
      <c r="A344" s="85" t="s">
        <v>147</v>
      </c>
      <c r="B344" s="67"/>
      <c r="C344" s="67"/>
      <c r="D344" s="67"/>
      <c r="E344" s="67"/>
      <c r="F344" s="67"/>
      <c r="G344" s="67"/>
      <c r="H344" s="67"/>
      <c r="I344" s="68"/>
      <c r="J344" s="68"/>
      <c r="K344" s="68"/>
      <c r="L344" s="68"/>
      <c r="M344" s="67"/>
      <c r="N344" s="67"/>
      <c r="O344" s="67"/>
      <c r="P344" s="67"/>
      <c r="Q344" s="67"/>
      <c r="R344" s="67"/>
      <c r="S344" s="88"/>
      <c r="T344" s="67"/>
      <c r="U344" s="88"/>
      <c r="V344" s="67"/>
      <c r="W344" s="67"/>
      <c r="X344" s="67"/>
      <c r="Y344" s="105">
        <v>0</v>
      </c>
      <c r="Z344" s="118">
        <v>0</v>
      </c>
      <c r="AA344" s="69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</row>
    <row r="345" spans="1:62" ht="15.75" customHeight="1">
      <c r="A345" s="6" t="s">
        <v>148</v>
      </c>
      <c r="B345" s="5"/>
      <c r="C345" s="5"/>
      <c r="D345" s="5"/>
      <c r="E345" s="5"/>
      <c r="F345" s="5"/>
      <c r="G345" s="5"/>
      <c r="H345" s="5"/>
      <c r="I345" s="23"/>
      <c r="J345" s="23"/>
      <c r="K345" s="23"/>
      <c r="L345" s="23"/>
      <c r="M345" s="5"/>
      <c r="N345" s="5"/>
      <c r="O345" s="5"/>
      <c r="P345" s="5"/>
      <c r="Q345" s="5"/>
      <c r="R345" s="5"/>
      <c r="S345" s="87">
        <v>1</v>
      </c>
      <c r="T345" s="5"/>
      <c r="U345" s="87"/>
      <c r="V345" s="5"/>
      <c r="W345" s="5"/>
      <c r="X345" s="5"/>
      <c r="Y345" s="102">
        <f>SUM(B345:X345)</f>
        <v>1</v>
      </c>
      <c r="Z345" s="113">
        <v>0</v>
      </c>
      <c r="AA345" s="50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76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76">
        <f>Y345</f>
        <v>1</v>
      </c>
      <c r="BC345" s="51"/>
      <c r="BD345" s="51"/>
      <c r="BE345" s="51"/>
      <c r="BF345" s="51"/>
      <c r="BG345" s="51"/>
      <c r="BH345" s="51"/>
      <c r="BI345" s="51"/>
      <c r="BJ345" s="51"/>
    </row>
    <row r="346" spans="1:62" ht="15.75" customHeight="1">
      <c r="A346" s="6" t="s">
        <v>10</v>
      </c>
      <c r="B346" s="5"/>
      <c r="C346" s="5"/>
      <c r="D346" s="5"/>
      <c r="E346" s="5"/>
      <c r="F346" s="5"/>
      <c r="G346" s="5"/>
      <c r="H346" s="5"/>
      <c r="I346" s="23"/>
      <c r="J346" s="23"/>
      <c r="K346" s="23"/>
      <c r="L346" s="23"/>
      <c r="M346" s="5"/>
      <c r="N346" s="5"/>
      <c r="O346" s="5"/>
      <c r="P346" s="5"/>
      <c r="Q346" s="5"/>
      <c r="R346" s="5"/>
      <c r="S346" s="87"/>
      <c r="T346" s="5"/>
      <c r="U346" s="87">
        <v>1</v>
      </c>
      <c r="V346" s="5"/>
      <c r="W346" s="5"/>
      <c r="X346" s="5"/>
      <c r="Y346" s="102">
        <f>SUM(B346:X346)</f>
        <v>1</v>
      </c>
      <c r="Z346" s="113">
        <v>0</v>
      </c>
      <c r="AA346" s="50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76"/>
      <c r="AM346" s="51"/>
      <c r="AN346" s="51"/>
      <c r="AO346" s="51"/>
      <c r="AP346" s="51"/>
      <c r="AQ346" s="76">
        <f>Y346</f>
        <v>1</v>
      </c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76"/>
      <c r="BC346" s="51"/>
      <c r="BD346" s="51"/>
      <c r="BE346" s="51"/>
      <c r="BF346" s="51"/>
      <c r="BG346" s="51"/>
      <c r="BH346" s="51"/>
      <c r="BI346" s="51"/>
      <c r="BJ346" s="51"/>
    </row>
    <row r="347" spans="1:62" s="71" customFormat="1" ht="15.75" customHeight="1">
      <c r="A347" s="85" t="s">
        <v>146</v>
      </c>
      <c r="B347" s="67"/>
      <c r="C347" s="67"/>
      <c r="D347" s="67"/>
      <c r="E347" s="67"/>
      <c r="F347" s="67"/>
      <c r="G347" s="67"/>
      <c r="H347" s="67"/>
      <c r="I347" s="68"/>
      <c r="J347" s="68"/>
      <c r="K347" s="68"/>
      <c r="L347" s="68"/>
      <c r="M347" s="67"/>
      <c r="N347" s="67"/>
      <c r="O347" s="67"/>
      <c r="P347" s="67"/>
      <c r="Q347" s="67"/>
      <c r="R347" s="67"/>
      <c r="S347" s="88"/>
      <c r="T347" s="67"/>
      <c r="U347" s="88"/>
      <c r="V347" s="67"/>
      <c r="W347" s="67"/>
      <c r="X347" s="67"/>
      <c r="Y347" s="105">
        <v>0</v>
      </c>
      <c r="Z347" s="118">
        <v>0</v>
      </c>
      <c r="AA347" s="69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</row>
    <row r="348" spans="1:62" ht="15.75" customHeight="1">
      <c r="A348" s="6" t="s">
        <v>58</v>
      </c>
      <c r="B348" s="5"/>
      <c r="C348" s="5"/>
      <c r="D348" s="5"/>
      <c r="E348" s="5"/>
      <c r="F348" s="5"/>
      <c r="G348" s="5"/>
      <c r="H348" s="5"/>
      <c r="I348" s="23"/>
      <c r="J348" s="23"/>
      <c r="K348" s="23"/>
      <c r="L348" s="23"/>
      <c r="M348" s="5"/>
      <c r="N348" s="5"/>
      <c r="O348" s="5"/>
      <c r="P348" s="5"/>
      <c r="Q348" s="5"/>
      <c r="R348" s="5"/>
      <c r="S348" s="87">
        <v>1</v>
      </c>
      <c r="T348" s="5"/>
      <c r="U348" s="87"/>
      <c r="V348" s="5"/>
      <c r="W348" s="5"/>
      <c r="X348" s="5"/>
      <c r="Y348" s="102">
        <f>SUM(B348:X348)</f>
        <v>1</v>
      </c>
      <c r="Z348" s="113">
        <v>0</v>
      </c>
      <c r="AA348" s="50"/>
      <c r="AB348" s="51"/>
      <c r="AC348" s="51"/>
      <c r="AD348" s="51"/>
      <c r="AE348" s="51"/>
      <c r="AF348" s="51"/>
      <c r="AG348" s="51"/>
      <c r="AH348" s="51"/>
      <c r="AI348" s="51"/>
      <c r="AJ348" s="51"/>
      <c r="AK348" s="76">
        <f>Y348</f>
        <v>1</v>
      </c>
      <c r="AL348" s="76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</row>
    <row r="349" spans="1:62" s="71" customFormat="1" ht="15.75" customHeight="1">
      <c r="A349" s="85" t="s">
        <v>175</v>
      </c>
      <c r="B349" s="67"/>
      <c r="C349" s="67"/>
      <c r="D349" s="67"/>
      <c r="E349" s="67"/>
      <c r="F349" s="67"/>
      <c r="G349" s="67"/>
      <c r="H349" s="67"/>
      <c r="I349" s="68"/>
      <c r="J349" s="68"/>
      <c r="K349" s="68"/>
      <c r="L349" s="68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105">
        <v>0</v>
      </c>
      <c r="Z349" s="118">
        <v>0</v>
      </c>
      <c r="AA349" s="69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</row>
    <row r="350" spans="1:62" ht="15.75" customHeight="1">
      <c r="A350" s="6" t="s">
        <v>45</v>
      </c>
      <c r="B350" s="5"/>
      <c r="C350" s="5"/>
      <c r="D350" s="5"/>
      <c r="E350" s="5"/>
      <c r="F350" s="5"/>
      <c r="G350" s="5"/>
      <c r="H350" s="5"/>
      <c r="I350" s="23"/>
      <c r="J350" s="23"/>
      <c r="K350" s="2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>
        <v>1</v>
      </c>
      <c r="X350" s="5"/>
      <c r="Y350" s="102">
        <f t="shared" ref="Y350" si="29">SUM(B350:X350)</f>
        <v>1</v>
      </c>
      <c r="Z350" s="113">
        <v>0</v>
      </c>
      <c r="AA350" s="50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76">
        <f>Y350</f>
        <v>1</v>
      </c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</row>
    <row r="351" spans="1:62" s="71" customFormat="1" ht="15.75" customHeight="1">
      <c r="A351" s="85" t="s">
        <v>136</v>
      </c>
      <c r="B351" s="67"/>
      <c r="C351" s="67"/>
      <c r="D351" s="67"/>
      <c r="E351" s="67"/>
      <c r="F351" s="67"/>
      <c r="G351" s="67"/>
      <c r="H351" s="67"/>
      <c r="I351" s="68"/>
      <c r="J351" s="68"/>
      <c r="K351" s="68"/>
      <c r="L351" s="68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105">
        <v>0</v>
      </c>
      <c r="Z351" s="118">
        <v>0</v>
      </c>
      <c r="AA351" s="69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</row>
    <row r="352" spans="1:62" ht="15.75" customHeight="1">
      <c r="A352" s="6" t="s">
        <v>58</v>
      </c>
      <c r="B352" s="5"/>
      <c r="C352" s="5"/>
      <c r="D352" s="5"/>
      <c r="E352" s="5"/>
      <c r="F352" s="5"/>
      <c r="G352" s="5"/>
      <c r="H352" s="5"/>
      <c r="I352" s="23"/>
      <c r="J352" s="23"/>
      <c r="K352" s="23"/>
      <c r="L352" s="23"/>
      <c r="M352" s="5"/>
      <c r="N352" s="5"/>
      <c r="O352" s="5"/>
      <c r="P352" s="5"/>
      <c r="Q352" s="5"/>
      <c r="R352" s="5"/>
      <c r="S352" s="5">
        <v>1</v>
      </c>
      <c r="T352" s="5"/>
      <c r="U352" s="5"/>
      <c r="V352" s="5"/>
      <c r="W352" s="5"/>
      <c r="X352" s="5"/>
      <c r="Y352" s="102">
        <f>SUM(B352:X352)</f>
        <v>1</v>
      </c>
      <c r="Z352" s="113">
        <v>0</v>
      </c>
      <c r="AA352" s="50"/>
      <c r="AB352" s="51"/>
      <c r="AC352" s="51"/>
      <c r="AD352" s="51"/>
      <c r="AE352" s="51"/>
      <c r="AF352" s="51"/>
      <c r="AG352" s="51"/>
      <c r="AH352" s="51"/>
      <c r="AI352" s="51"/>
      <c r="AJ352" s="51"/>
      <c r="AK352" s="76">
        <f>Y352</f>
        <v>1</v>
      </c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</row>
    <row r="353" spans="1:62" ht="15.75" customHeight="1">
      <c r="A353" s="6" t="s">
        <v>45</v>
      </c>
      <c r="B353" s="5"/>
      <c r="C353" s="5"/>
      <c r="D353" s="5"/>
      <c r="E353" s="5"/>
      <c r="F353" s="5"/>
      <c r="G353" s="5"/>
      <c r="H353" s="5"/>
      <c r="I353" s="23"/>
      <c r="J353" s="23"/>
      <c r="K353" s="23"/>
      <c r="L353" s="23"/>
      <c r="M353" s="5"/>
      <c r="N353" s="5"/>
      <c r="O353" s="5"/>
      <c r="P353" s="5"/>
      <c r="Q353" s="5"/>
      <c r="R353" s="5"/>
      <c r="S353" s="5">
        <v>1</v>
      </c>
      <c r="T353" s="5"/>
      <c r="U353" s="5"/>
      <c r="V353" s="5"/>
      <c r="W353" s="5">
        <v>2</v>
      </c>
      <c r="X353" s="5"/>
      <c r="Y353" s="102">
        <f t="shared" ref="Y353:Y357" si="30">SUM(B353:X353)</f>
        <v>3</v>
      </c>
      <c r="Z353" s="113">
        <v>0</v>
      </c>
      <c r="AA353" s="50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76">
        <f>Y353</f>
        <v>3</v>
      </c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</row>
    <row r="354" spans="1:62" ht="15.75" customHeight="1">
      <c r="A354" s="6" t="s">
        <v>9</v>
      </c>
      <c r="B354" s="5"/>
      <c r="C354" s="5"/>
      <c r="D354" s="5"/>
      <c r="E354" s="5"/>
      <c r="F354" s="5"/>
      <c r="G354" s="5"/>
      <c r="H354" s="5"/>
      <c r="I354" s="23"/>
      <c r="J354" s="23"/>
      <c r="K354" s="23"/>
      <c r="L354" s="23"/>
      <c r="M354" s="5"/>
      <c r="N354" s="5"/>
      <c r="O354" s="5"/>
      <c r="P354" s="5"/>
      <c r="Q354" s="5"/>
      <c r="R354" s="5"/>
      <c r="S354" s="5"/>
      <c r="T354" s="5"/>
      <c r="U354" s="5">
        <v>1</v>
      </c>
      <c r="V354" s="5"/>
      <c r="W354" s="5"/>
      <c r="X354" s="5"/>
      <c r="Y354" s="102">
        <f t="shared" si="30"/>
        <v>1</v>
      </c>
      <c r="Z354" s="113">
        <v>0</v>
      </c>
      <c r="AA354" s="50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76">
        <f>Y354</f>
        <v>1</v>
      </c>
      <c r="AQ354" s="51"/>
      <c r="AR354" s="51"/>
      <c r="AS354" s="51"/>
      <c r="AT354" s="76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</row>
    <row r="355" spans="1:62" ht="15.75" customHeight="1">
      <c r="A355" s="6" t="s">
        <v>38</v>
      </c>
      <c r="B355" s="5"/>
      <c r="C355" s="5"/>
      <c r="D355" s="5"/>
      <c r="E355" s="5"/>
      <c r="F355" s="5"/>
      <c r="G355" s="5"/>
      <c r="H355" s="5"/>
      <c r="I355" s="23"/>
      <c r="J355" s="23"/>
      <c r="K355" s="23"/>
      <c r="L355" s="23"/>
      <c r="M355" s="5"/>
      <c r="N355" s="5"/>
      <c r="O355" s="5"/>
      <c r="P355" s="5"/>
      <c r="Q355" s="5">
        <v>1</v>
      </c>
      <c r="R355" s="5"/>
      <c r="S355" s="5">
        <v>1</v>
      </c>
      <c r="T355" s="5"/>
      <c r="U355" s="5">
        <v>2</v>
      </c>
      <c r="V355" s="5"/>
      <c r="W355" s="5">
        <v>1</v>
      </c>
      <c r="X355" s="5"/>
      <c r="Y355" s="102">
        <f t="shared" si="30"/>
        <v>5</v>
      </c>
      <c r="Z355" s="113">
        <v>0</v>
      </c>
      <c r="AA355" s="50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76">
        <f>Y355</f>
        <v>5</v>
      </c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</row>
    <row r="356" spans="1:62" ht="15.75" customHeight="1">
      <c r="A356" s="6" t="s">
        <v>6</v>
      </c>
      <c r="B356" s="5"/>
      <c r="C356" s="5"/>
      <c r="D356" s="5"/>
      <c r="E356" s="5"/>
      <c r="F356" s="5"/>
      <c r="G356" s="5"/>
      <c r="H356" s="5"/>
      <c r="I356" s="23"/>
      <c r="J356" s="23"/>
      <c r="K356" s="23"/>
      <c r="L356" s="23"/>
      <c r="M356" s="5"/>
      <c r="N356" s="5"/>
      <c r="O356" s="5"/>
      <c r="P356" s="5"/>
      <c r="Q356" s="5"/>
      <c r="R356" s="5"/>
      <c r="S356" s="5"/>
      <c r="T356" s="5"/>
      <c r="U356" s="5">
        <v>1</v>
      </c>
      <c r="V356" s="5"/>
      <c r="W356" s="5"/>
      <c r="X356" s="5"/>
      <c r="Y356" s="102">
        <f t="shared" si="30"/>
        <v>1</v>
      </c>
      <c r="Z356" s="113">
        <v>0</v>
      </c>
      <c r="AA356" s="50"/>
      <c r="AB356" s="76">
        <f>Y356</f>
        <v>1</v>
      </c>
      <c r="AC356" s="51"/>
      <c r="AD356" s="51"/>
      <c r="AE356" s="51"/>
      <c r="AF356" s="51"/>
      <c r="AG356" s="51"/>
      <c r="AH356" s="51"/>
      <c r="AI356" s="51"/>
      <c r="AJ356" s="51"/>
      <c r="AK356" s="51"/>
      <c r="AL356" s="76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</row>
    <row r="357" spans="1:62" ht="15.75" customHeight="1">
      <c r="A357" s="6" t="s">
        <v>120</v>
      </c>
      <c r="B357" s="5"/>
      <c r="C357" s="5"/>
      <c r="D357" s="5"/>
      <c r="E357" s="5"/>
      <c r="F357" s="5"/>
      <c r="G357" s="5"/>
      <c r="H357" s="5"/>
      <c r="I357" s="23"/>
      <c r="J357" s="23"/>
      <c r="K357" s="2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>
        <v>1</v>
      </c>
      <c r="W357" s="5"/>
      <c r="X357" s="5"/>
      <c r="Y357" s="102">
        <f t="shared" si="30"/>
        <v>1</v>
      </c>
      <c r="Z357" s="113">
        <v>0</v>
      </c>
      <c r="AA357" s="50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76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76">
        <f>SUM(Y357)</f>
        <v>1</v>
      </c>
      <c r="BH357" s="51"/>
      <c r="BI357" s="51"/>
      <c r="BJ357" s="51"/>
    </row>
    <row r="358" spans="1:62" s="71" customFormat="1" ht="15.75" customHeight="1">
      <c r="A358" s="85" t="s">
        <v>137</v>
      </c>
      <c r="B358" s="67"/>
      <c r="C358" s="67"/>
      <c r="D358" s="67"/>
      <c r="E358" s="67"/>
      <c r="F358" s="67"/>
      <c r="G358" s="67"/>
      <c r="H358" s="67"/>
      <c r="I358" s="68"/>
      <c r="J358" s="68"/>
      <c r="K358" s="68"/>
      <c r="L358" s="68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105">
        <v>0</v>
      </c>
      <c r="Z358" s="118">
        <v>0</v>
      </c>
      <c r="AA358" s="69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</row>
    <row r="359" spans="1:62" ht="15.75" customHeight="1">
      <c r="A359" s="6" t="s">
        <v>5</v>
      </c>
      <c r="B359" s="5"/>
      <c r="C359" s="5"/>
      <c r="D359" s="5"/>
      <c r="E359" s="5"/>
      <c r="F359" s="5"/>
      <c r="G359" s="5"/>
      <c r="H359" s="5"/>
      <c r="I359" s="23"/>
      <c r="J359" s="23"/>
      <c r="K359" s="23"/>
      <c r="L359" s="23"/>
      <c r="M359" s="5"/>
      <c r="N359" s="5"/>
      <c r="O359" s="5"/>
      <c r="P359" s="5"/>
      <c r="Q359" s="5">
        <v>3</v>
      </c>
      <c r="R359" s="5"/>
      <c r="S359" s="5">
        <v>1</v>
      </c>
      <c r="T359" s="5"/>
      <c r="U359" s="5"/>
      <c r="V359" s="5"/>
      <c r="W359" s="5"/>
      <c r="X359" s="5"/>
      <c r="Y359" s="102">
        <f>SUM(B359:X359)</f>
        <v>4</v>
      </c>
      <c r="Z359" s="113">
        <v>0</v>
      </c>
      <c r="AA359" s="79">
        <f>Y359</f>
        <v>4</v>
      </c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</row>
    <row r="360" spans="1:62" ht="15.75" customHeight="1">
      <c r="A360" s="6" t="s">
        <v>7</v>
      </c>
      <c r="B360" s="5"/>
      <c r="C360" s="5"/>
      <c r="D360" s="5"/>
      <c r="E360" s="5"/>
      <c r="F360" s="5"/>
      <c r="G360" s="5"/>
      <c r="H360" s="5"/>
      <c r="I360" s="23"/>
      <c r="J360" s="23"/>
      <c r="K360" s="23"/>
      <c r="L360" s="23"/>
      <c r="M360" s="5"/>
      <c r="N360" s="5"/>
      <c r="O360" s="5"/>
      <c r="P360" s="5"/>
      <c r="Q360" s="5"/>
      <c r="R360" s="5"/>
      <c r="S360" s="5"/>
      <c r="T360" s="5"/>
      <c r="U360" s="5">
        <v>2</v>
      </c>
      <c r="V360" s="5"/>
      <c r="W360" s="5"/>
      <c r="X360" s="5"/>
      <c r="Y360" s="102">
        <f t="shared" ref="Y360:Y364" si="31">SUM(B360:X360)</f>
        <v>2</v>
      </c>
      <c r="Z360" s="113">
        <v>0</v>
      </c>
      <c r="AA360" s="79"/>
      <c r="AB360" s="51"/>
      <c r="AC360" s="76">
        <f>Y360</f>
        <v>2</v>
      </c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</row>
    <row r="361" spans="1:62" ht="15.75" customHeight="1">
      <c r="A361" s="6" t="s">
        <v>6</v>
      </c>
      <c r="B361" s="5"/>
      <c r="C361" s="5"/>
      <c r="D361" s="5"/>
      <c r="E361" s="5"/>
      <c r="F361" s="5"/>
      <c r="G361" s="5"/>
      <c r="H361" s="5"/>
      <c r="I361" s="23"/>
      <c r="J361" s="23"/>
      <c r="K361" s="2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>
        <v>2</v>
      </c>
      <c r="X361" s="5"/>
      <c r="Y361" s="102">
        <f>SUM(B361:X361)</f>
        <v>2</v>
      </c>
      <c r="Z361" s="113">
        <v>0</v>
      </c>
      <c r="AA361" s="79"/>
      <c r="AB361" s="76">
        <f>Y361</f>
        <v>2</v>
      </c>
      <c r="AC361" s="76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</row>
    <row r="362" spans="1:62" ht="15.75" customHeight="1">
      <c r="A362" s="6" t="s">
        <v>29</v>
      </c>
      <c r="B362" s="5"/>
      <c r="C362" s="5"/>
      <c r="D362" s="5"/>
      <c r="E362" s="5"/>
      <c r="F362" s="5"/>
      <c r="G362" s="5"/>
      <c r="H362" s="5"/>
      <c r="I362" s="23"/>
      <c r="J362" s="23"/>
      <c r="K362" s="23"/>
      <c r="L362" s="23"/>
      <c r="M362" s="5"/>
      <c r="N362" s="5"/>
      <c r="O362" s="5"/>
      <c r="P362" s="5"/>
      <c r="Q362" s="5"/>
      <c r="R362" s="5"/>
      <c r="S362" s="5"/>
      <c r="T362" s="5"/>
      <c r="U362" s="5">
        <v>2</v>
      </c>
      <c r="V362" s="5"/>
      <c r="W362" s="5"/>
      <c r="X362" s="5"/>
      <c r="Y362" s="102">
        <f t="shared" si="31"/>
        <v>2</v>
      </c>
      <c r="Z362" s="113">
        <v>0</v>
      </c>
      <c r="AA362" s="79"/>
      <c r="AB362" s="51"/>
      <c r="AC362" s="51"/>
      <c r="AD362" s="51"/>
      <c r="AE362" s="51"/>
      <c r="AF362" s="51"/>
      <c r="AG362" s="51"/>
      <c r="AH362" s="51"/>
      <c r="AI362" s="51"/>
      <c r="AJ362" s="76">
        <f>Y362</f>
        <v>2</v>
      </c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</row>
    <row r="363" spans="1:62" ht="15.75" customHeight="1">
      <c r="A363" s="6" t="s">
        <v>119</v>
      </c>
      <c r="B363" s="5"/>
      <c r="C363" s="5"/>
      <c r="D363" s="5"/>
      <c r="E363" s="5"/>
      <c r="F363" s="5"/>
      <c r="G363" s="5"/>
      <c r="H363" s="5"/>
      <c r="I363" s="23"/>
      <c r="J363" s="23"/>
      <c r="K363" s="23"/>
      <c r="L363" s="23"/>
      <c r="M363" s="5"/>
      <c r="N363" s="5"/>
      <c r="O363" s="5"/>
      <c r="P363" s="5"/>
      <c r="Q363" s="5"/>
      <c r="R363" s="5"/>
      <c r="S363" s="5"/>
      <c r="T363" s="5"/>
      <c r="U363" s="5">
        <v>1</v>
      </c>
      <c r="V363" s="5"/>
      <c r="W363" s="5"/>
      <c r="X363" s="5"/>
      <c r="Y363" s="102">
        <f t="shared" si="31"/>
        <v>1</v>
      </c>
      <c r="Z363" s="113">
        <v>0</v>
      </c>
      <c r="AA363" s="79"/>
      <c r="AB363" s="51"/>
      <c r="AC363" s="51"/>
      <c r="AD363" s="51"/>
      <c r="AE363" s="51"/>
      <c r="AF363" s="51"/>
      <c r="AG363" s="51"/>
      <c r="AH363" s="51"/>
      <c r="AI363" s="51"/>
      <c r="AJ363" s="76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76">
        <f>Y363</f>
        <v>1</v>
      </c>
      <c r="BG363" s="51"/>
      <c r="BH363" s="51"/>
      <c r="BI363" s="51"/>
      <c r="BJ363" s="51"/>
    </row>
    <row r="364" spans="1:62" ht="15.75" customHeight="1">
      <c r="A364" s="6" t="s">
        <v>118</v>
      </c>
      <c r="B364" s="5"/>
      <c r="C364" s="5"/>
      <c r="D364" s="5"/>
      <c r="E364" s="5"/>
      <c r="F364" s="5"/>
      <c r="G364" s="5"/>
      <c r="H364" s="5"/>
      <c r="I364" s="23"/>
      <c r="J364" s="23"/>
      <c r="K364" s="2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>
        <v>1</v>
      </c>
      <c r="W364" s="5"/>
      <c r="X364" s="5"/>
      <c r="Y364" s="102">
        <f t="shared" si="31"/>
        <v>1</v>
      </c>
      <c r="Z364" s="113">
        <v>0</v>
      </c>
      <c r="AA364" s="79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76">
        <f>SUM(Y364)</f>
        <v>1</v>
      </c>
      <c r="BF364" s="51"/>
      <c r="BG364" s="51"/>
      <c r="BH364" s="51"/>
      <c r="BI364" s="51"/>
      <c r="BJ364" s="51"/>
    </row>
    <row r="365" spans="1:62" s="71" customFormat="1" ht="15.75" customHeight="1">
      <c r="A365" s="85" t="s">
        <v>138</v>
      </c>
      <c r="B365" s="67"/>
      <c r="C365" s="67"/>
      <c r="D365" s="67"/>
      <c r="E365" s="67"/>
      <c r="F365" s="67"/>
      <c r="G365" s="67"/>
      <c r="H365" s="67"/>
      <c r="I365" s="68"/>
      <c r="J365" s="68"/>
      <c r="K365" s="68"/>
      <c r="L365" s="68"/>
      <c r="M365" s="67"/>
      <c r="N365" s="67"/>
      <c r="O365" s="67"/>
      <c r="P365" s="67"/>
      <c r="Q365" s="67"/>
      <c r="R365" s="67"/>
      <c r="S365" s="88"/>
      <c r="T365" s="67"/>
      <c r="U365" s="88"/>
      <c r="V365" s="67"/>
      <c r="W365" s="67"/>
      <c r="X365" s="67"/>
      <c r="Y365" s="105">
        <v>0</v>
      </c>
      <c r="Z365" s="118">
        <v>0</v>
      </c>
      <c r="AA365" s="69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</row>
    <row r="366" spans="1:62" ht="15.75" customHeight="1">
      <c r="A366" s="6" t="s">
        <v>93</v>
      </c>
      <c r="B366" s="5"/>
      <c r="C366" s="5"/>
      <c r="D366" s="5"/>
      <c r="E366" s="5"/>
      <c r="F366" s="5"/>
      <c r="G366" s="5"/>
      <c r="H366" s="5"/>
      <c r="I366" s="23"/>
      <c r="J366" s="23"/>
      <c r="K366" s="23"/>
      <c r="L366" s="23"/>
      <c r="M366" s="5"/>
      <c r="N366" s="5"/>
      <c r="O366" s="5"/>
      <c r="P366" s="5"/>
      <c r="Q366" s="5"/>
      <c r="R366" s="5"/>
      <c r="S366" s="87">
        <v>1</v>
      </c>
      <c r="T366" s="5"/>
      <c r="U366" s="87">
        <v>1</v>
      </c>
      <c r="V366" s="5"/>
      <c r="W366" s="5"/>
      <c r="X366" s="5"/>
      <c r="Y366" s="102">
        <f>SUM(B366:X366)</f>
        <v>2</v>
      </c>
      <c r="Z366" s="113">
        <v>0</v>
      </c>
      <c r="AA366" s="50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76">
        <f>Y366</f>
        <v>2</v>
      </c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</row>
    <row r="367" spans="1:62" ht="15.75" customHeight="1">
      <c r="A367" s="6" t="s">
        <v>5</v>
      </c>
      <c r="B367" s="5"/>
      <c r="C367" s="5"/>
      <c r="D367" s="5"/>
      <c r="E367" s="5"/>
      <c r="F367" s="5"/>
      <c r="G367" s="5"/>
      <c r="H367" s="5"/>
      <c r="I367" s="23"/>
      <c r="J367" s="23"/>
      <c r="K367" s="23"/>
      <c r="L367" s="23"/>
      <c r="M367" s="5"/>
      <c r="N367" s="5"/>
      <c r="O367" s="5"/>
      <c r="P367" s="5"/>
      <c r="Q367" s="5"/>
      <c r="R367" s="5"/>
      <c r="S367" s="87"/>
      <c r="T367" s="5"/>
      <c r="U367" s="87"/>
      <c r="V367" s="5"/>
      <c r="W367" s="5">
        <v>2</v>
      </c>
      <c r="X367" s="5"/>
      <c r="Y367" s="102">
        <f>SUM(B367:X367)</f>
        <v>2</v>
      </c>
      <c r="Z367" s="113">
        <v>0</v>
      </c>
      <c r="AA367" s="79">
        <f>Y367</f>
        <v>2</v>
      </c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76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</row>
    <row r="368" spans="1:62" ht="15.75" customHeight="1">
      <c r="A368" s="6" t="s">
        <v>139</v>
      </c>
      <c r="B368" s="5"/>
      <c r="C368" s="5"/>
      <c r="D368" s="5"/>
      <c r="E368" s="5"/>
      <c r="F368" s="5"/>
      <c r="G368" s="5"/>
      <c r="H368" s="5"/>
      <c r="I368" s="23"/>
      <c r="J368" s="23"/>
      <c r="K368" s="23"/>
      <c r="L368" s="23"/>
      <c r="M368" s="5"/>
      <c r="N368" s="5"/>
      <c r="O368" s="5"/>
      <c r="P368" s="5"/>
      <c r="Q368" s="5">
        <v>3</v>
      </c>
      <c r="R368" s="5"/>
      <c r="S368" s="5"/>
      <c r="T368" s="5"/>
      <c r="U368" s="5"/>
      <c r="V368" s="5"/>
      <c r="W368" s="5"/>
      <c r="X368" s="5"/>
      <c r="Y368" s="102">
        <f t="shared" ref="Y368:Y373" si="32">SUM(B368:X368)</f>
        <v>3</v>
      </c>
      <c r="Z368" s="113">
        <v>0</v>
      </c>
      <c r="AA368" s="50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76">
        <f>Y368</f>
        <v>3</v>
      </c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</row>
    <row r="369" spans="1:62" ht="15.75" customHeight="1">
      <c r="A369" s="6" t="s">
        <v>49</v>
      </c>
      <c r="B369" s="5"/>
      <c r="C369" s="5"/>
      <c r="D369" s="5"/>
      <c r="E369" s="5"/>
      <c r="F369" s="5"/>
      <c r="G369" s="5"/>
      <c r="H369" s="5"/>
      <c r="I369" s="23"/>
      <c r="J369" s="23"/>
      <c r="K369" s="23"/>
      <c r="L369" s="23"/>
      <c r="M369" s="5"/>
      <c r="N369" s="5"/>
      <c r="O369" s="5"/>
      <c r="P369" s="5"/>
      <c r="Q369" s="5">
        <v>1</v>
      </c>
      <c r="R369" s="5"/>
      <c r="S369" s="5"/>
      <c r="T369" s="5"/>
      <c r="U369" s="5"/>
      <c r="V369" s="5"/>
      <c r="W369" s="5"/>
      <c r="X369" s="5"/>
      <c r="Y369" s="102">
        <f t="shared" si="32"/>
        <v>1</v>
      </c>
      <c r="Z369" s="113">
        <v>0</v>
      </c>
      <c r="AA369" s="50"/>
      <c r="AB369" s="51"/>
      <c r="AC369" s="51"/>
      <c r="AD369" s="51"/>
      <c r="AE369" s="51"/>
      <c r="AF369" s="51"/>
      <c r="AG369" s="51"/>
      <c r="AH369" s="76">
        <f>Y369</f>
        <v>1</v>
      </c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</row>
    <row r="370" spans="1:62" ht="15.75" customHeight="1">
      <c r="A370" s="6" t="s">
        <v>8</v>
      </c>
      <c r="B370" s="5"/>
      <c r="C370" s="5"/>
      <c r="D370" s="5"/>
      <c r="E370" s="5"/>
      <c r="F370" s="5"/>
      <c r="G370" s="5"/>
      <c r="H370" s="5"/>
      <c r="I370" s="23"/>
      <c r="J370" s="23"/>
      <c r="K370" s="2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>
        <v>1</v>
      </c>
      <c r="X370" s="5"/>
      <c r="Y370" s="102">
        <f t="shared" ref="Y370" si="33">SUM(B370:X370)</f>
        <v>1</v>
      </c>
      <c r="Z370" s="113">
        <v>0</v>
      </c>
      <c r="AA370" s="50"/>
      <c r="AB370" s="51"/>
      <c r="AC370" s="51"/>
      <c r="AD370" s="51"/>
      <c r="AE370" s="51"/>
      <c r="AF370" s="51"/>
      <c r="AG370" s="76">
        <f>Y370</f>
        <v>1</v>
      </c>
      <c r="AH370" s="76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</row>
    <row r="371" spans="1:62" ht="15.75" customHeight="1">
      <c r="A371" s="6" t="s">
        <v>29</v>
      </c>
      <c r="B371" s="5"/>
      <c r="C371" s="5"/>
      <c r="D371" s="5"/>
      <c r="E371" s="5"/>
      <c r="F371" s="5"/>
      <c r="G371" s="5"/>
      <c r="H371" s="5"/>
      <c r="I371" s="23"/>
      <c r="J371" s="23"/>
      <c r="K371" s="23"/>
      <c r="L371" s="23"/>
      <c r="M371" s="5"/>
      <c r="N371" s="5"/>
      <c r="O371" s="5"/>
      <c r="P371" s="5"/>
      <c r="Q371" s="5"/>
      <c r="R371" s="5"/>
      <c r="S371" s="5"/>
      <c r="T371" s="5"/>
      <c r="U371" s="5">
        <v>2</v>
      </c>
      <c r="V371" s="5"/>
      <c r="W371" s="5"/>
      <c r="X371" s="5"/>
      <c r="Y371" s="102">
        <f t="shared" si="32"/>
        <v>2</v>
      </c>
      <c r="Z371" s="113">
        <v>0</v>
      </c>
      <c r="AA371" s="50"/>
      <c r="AB371" s="51"/>
      <c r="AC371" s="51"/>
      <c r="AD371" s="51"/>
      <c r="AE371" s="51"/>
      <c r="AF371" s="51"/>
      <c r="AG371" s="51"/>
      <c r="AH371" s="76"/>
      <c r="AI371" s="51"/>
      <c r="AJ371" s="76">
        <f>Y371</f>
        <v>2</v>
      </c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</row>
    <row r="372" spans="1:62" ht="15.75" customHeight="1">
      <c r="A372" s="6" t="s">
        <v>10</v>
      </c>
      <c r="B372" s="5"/>
      <c r="C372" s="5"/>
      <c r="D372" s="5"/>
      <c r="E372" s="5"/>
      <c r="F372" s="5"/>
      <c r="G372" s="5"/>
      <c r="H372" s="5"/>
      <c r="I372" s="23"/>
      <c r="J372" s="23"/>
      <c r="K372" s="23"/>
      <c r="L372" s="23"/>
      <c r="M372" s="5"/>
      <c r="N372" s="5"/>
      <c r="O372" s="5"/>
      <c r="P372" s="5"/>
      <c r="Q372" s="5"/>
      <c r="R372" s="5"/>
      <c r="S372" s="5"/>
      <c r="T372" s="5"/>
      <c r="U372" s="5">
        <v>1</v>
      </c>
      <c r="V372" s="5"/>
      <c r="W372" s="5"/>
      <c r="X372" s="5"/>
      <c r="Y372" s="102">
        <f t="shared" si="32"/>
        <v>1</v>
      </c>
      <c r="Z372" s="113">
        <v>0</v>
      </c>
      <c r="AA372" s="50"/>
      <c r="AB372" s="51"/>
      <c r="AC372" s="51"/>
      <c r="AD372" s="51"/>
      <c r="AE372" s="51"/>
      <c r="AF372" s="51"/>
      <c r="AG372" s="51"/>
      <c r="AH372" s="76"/>
      <c r="AI372" s="51"/>
      <c r="AJ372" s="51"/>
      <c r="AK372" s="51"/>
      <c r="AL372" s="51"/>
      <c r="AM372" s="51"/>
      <c r="AN372" s="51"/>
      <c r="AO372" s="51"/>
      <c r="AP372" s="51"/>
      <c r="AQ372" s="76">
        <f>Y372</f>
        <v>1</v>
      </c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</row>
    <row r="373" spans="1:62" ht="15.75" customHeight="1">
      <c r="A373" s="6" t="s">
        <v>45</v>
      </c>
      <c r="B373" s="5"/>
      <c r="C373" s="5"/>
      <c r="D373" s="5"/>
      <c r="E373" s="5"/>
      <c r="F373" s="5"/>
      <c r="G373" s="5"/>
      <c r="H373" s="5"/>
      <c r="I373" s="23"/>
      <c r="J373" s="23"/>
      <c r="K373" s="23"/>
      <c r="L373" s="23"/>
      <c r="M373" s="5"/>
      <c r="N373" s="5"/>
      <c r="O373" s="5"/>
      <c r="P373" s="5"/>
      <c r="Q373" s="5"/>
      <c r="R373" s="5"/>
      <c r="S373" s="5"/>
      <c r="T373" s="5"/>
      <c r="U373" s="5">
        <v>2</v>
      </c>
      <c r="V373" s="5"/>
      <c r="W373" s="5"/>
      <c r="X373" s="5"/>
      <c r="Y373" s="102">
        <f t="shared" si="32"/>
        <v>2</v>
      </c>
      <c r="Z373" s="113">
        <v>0</v>
      </c>
      <c r="AA373" s="50"/>
      <c r="AB373" s="51"/>
      <c r="AC373" s="51"/>
      <c r="AD373" s="51"/>
      <c r="AE373" s="51"/>
      <c r="AF373" s="51"/>
      <c r="AG373" s="51"/>
      <c r="AH373" s="76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76">
        <f>Y373</f>
        <v>2</v>
      </c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</row>
    <row r="374" spans="1:62" s="71" customFormat="1" ht="15.75" customHeight="1">
      <c r="A374" s="85" t="s">
        <v>140</v>
      </c>
      <c r="B374" s="67"/>
      <c r="C374" s="67"/>
      <c r="D374" s="67"/>
      <c r="E374" s="67"/>
      <c r="F374" s="67"/>
      <c r="G374" s="67"/>
      <c r="H374" s="67"/>
      <c r="I374" s="68"/>
      <c r="J374" s="68"/>
      <c r="K374" s="68"/>
      <c r="L374" s="68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105">
        <v>0</v>
      </c>
      <c r="Z374" s="118">
        <v>0</v>
      </c>
      <c r="AA374" s="69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</row>
    <row r="375" spans="1:62" ht="15.75" customHeight="1">
      <c r="A375" s="6" t="s">
        <v>42</v>
      </c>
      <c r="B375" s="5"/>
      <c r="C375" s="5"/>
      <c r="D375" s="5"/>
      <c r="E375" s="5"/>
      <c r="F375" s="5"/>
      <c r="G375" s="5"/>
      <c r="H375" s="5"/>
      <c r="I375" s="23"/>
      <c r="J375" s="23"/>
      <c r="K375" s="23"/>
      <c r="L375" s="23"/>
      <c r="M375" s="5"/>
      <c r="N375" s="5"/>
      <c r="O375" s="5"/>
      <c r="P375" s="5"/>
      <c r="Q375" s="5"/>
      <c r="R375" s="5"/>
      <c r="S375" s="5">
        <v>2</v>
      </c>
      <c r="T375" s="5"/>
      <c r="U375" s="5"/>
      <c r="V375" s="5"/>
      <c r="W375" s="5"/>
      <c r="X375" s="5"/>
      <c r="Y375" s="102">
        <f>SUM(B375:X375)</f>
        <v>2</v>
      </c>
      <c r="Z375" s="113">
        <v>0</v>
      </c>
      <c r="AA375" s="50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76">
        <f>Y375</f>
        <v>2</v>
      </c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</row>
    <row r="376" spans="1:62" ht="15.75" customHeight="1">
      <c r="A376" s="6" t="s">
        <v>49</v>
      </c>
      <c r="B376" s="5"/>
      <c r="C376" s="5"/>
      <c r="D376" s="5"/>
      <c r="E376" s="5"/>
      <c r="F376" s="5"/>
      <c r="G376" s="5"/>
      <c r="H376" s="5"/>
      <c r="I376" s="23"/>
      <c r="J376" s="23"/>
      <c r="K376" s="23"/>
      <c r="L376" s="23"/>
      <c r="M376" s="5"/>
      <c r="N376" s="5"/>
      <c r="O376" s="5"/>
      <c r="P376" s="5"/>
      <c r="Q376" s="5">
        <v>1</v>
      </c>
      <c r="R376" s="5"/>
      <c r="S376" s="5">
        <v>1</v>
      </c>
      <c r="T376" s="5"/>
      <c r="U376" s="5"/>
      <c r="V376" s="5"/>
      <c r="W376" s="5"/>
      <c r="X376" s="5"/>
      <c r="Y376" s="102">
        <f t="shared" ref="Y376:Y385" si="34">SUM(B376:X376)</f>
        <v>2</v>
      </c>
      <c r="Z376" s="113">
        <v>0</v>
      </c>
      <c r="AA376" s="50"/>
      <c r="AB376" s="51"/>
      <c r="AC376" s="51"/>
      <c r="AD376" s="51"/>
      <c r="AE376" s="51"/>
      <c r="AF376" s="51"/>
      <c r="AG376" s="51"/>
      <c r="AH376" s="76">
        <f>Y376</f>
        <v>2</v>
      </c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</row>
    <row r="377" spans="1:62" ht="15.75" customHeight="1">
      <c r="A377" s="6" t="s">
        <v>45</v>
      </c>
      <c r="B377" s="5"/>
      <c r="C377" s="5"/>
      <c r="D377" s="5"/>
      <c r="E377" s="5"/>
      <c r="F377" s="5"/>
      <c r="G377" s="5"/>
      <c r="H377" s="5"/>
      <c r="I377" s="23"/>
      <c r="J377" s="23"/>
      <c r="K377" s="23"/>
      <c r="L377" s="23"/>
      <c r="M377" s="5"/>
      <c r="N377" s="5"/>
      <c r="O377" s="5"/>
      <c r="P377" s="5"/>
      <c r="Q377" s="5"/>
      <c r="R377" s="5"/>
      <c r="S377" s="5"/>
      <c r="T377" s="5"/>
      <c r="U377" s="5">
        <v>1</v>
      </c>
      <c r="V377" s="5"/>
      <c r="W377" s="5"/>
      <c r="X377" s="5"/>
      <c r="Y377" s="102">
        <f t="shared" si="34"/>
        <v>1</v>
      </c>
      <c r="Z377" s="113">
        <v>0</v>
      </c>
      <c r="AA377" s="50"/>
      <c r="AB377" s="51"/>
      <c r="AC377" s="51"/>
      <c r="AD377" s="51"/>
      <c r="AE377" s="51"/>
      <c r="AF377" s="51"/>
      <c r="AG377" s="51"/>
      <c r="AH377" s="76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76">
        <f>Y377</f>
        <v>1</v>
      </c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</row>
    <row r="378" spans="1:62" ht="15.75" customHeight="1">
      <c r="A378" s="6" t="s">
        <v>11</v>
      </c>
      <c r="B378" s="5"/>
      <c r="C378" s="5"/>
      <c r="D378" s="5"/>
      <c r="E378" s="5"/>
      <c r="F378" s="5"/>
      <c r="G378" s="5"/>
      <c r="H378" s="5"/>
      <c r="I378" s="23"/>
      <c r="J378" s="23"/>
      <c r="K378" s="23"/>
      <c r="L378" s="23"/>
      <c r="M378" s="5"/>
      <c r="N378" s="5"/>
      <c r="O378" s="5"/>
      <c r="P378" s="5"/>
      <c r="Q378" s="5"/>
      <c r="R378" s="5"/>
      <c r="S378" s="5"/>
      <c r="T378" s="5"/>
      <c r="U378" s="5">
        <v>1</v>
      </c>
      <c r="V378" s="5"/>
      <c r="W378" s="5"/>
      <c r="X378" s="5"/>
      <c r="Y378" s="102">
        <f t="shared" si="34"/>
        <v>1</v>
      </c>
      <c r="Z378" s="113">
        <v>0</v>
      </c>
      <c r="AA378" s="50"/>
      <c r="AB378" s="51"/>
      <c r="AC378" s="51"/>
      <c r="AD378" s="51"/>
      <c r="AE378" s="51"/>
      <c r="AF378" s="51"/>
      <c r="AG378" s="51"/>
      <c r="AH378" s="76"/>
      <c r="AI378" s="51"/>
      <c r="AJ378" s="51"/>
      <c r="AK378" s="51"/>
      <c r="AL378" s="51"/>
      <c r="AM378" s="51"/>
      <c r="AN378" s="51"/>
      <c r="AO378" s="51"/>
      <c r="AP378" s="51"/>
      <c r="AQ378" s="51"/>
      <c r="AR378" s="76">
        <f>Y378</f>
        <v>1</v>
      </c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</row>
    <row r="379" spans="1:62" s="84" customFormat="1" ht="15.75" customHeight="1">
      <c r="A379" s="19" t="s">
        <v>169</v>
      </c>
      <c r="B379" s="80"/>
      <c r="C379" s="80"/>
      <c r="D379" s="80"/>
      <c r="E379" s="80"/>
      <c r="F379" s="80"/>
      <c r="G379" s="80"/>
      <c r="H379" s="80"/>
      <c r="I379" s="81"/>
      <c r="J379" s="81"/>
      <c r="K379" s="81"/>
      <c r="L379" s="81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102">
        <f t="shared" si="34"/>
        <v>0</v>
      </c>
      <c r="Z379" s="113">
        <v>0</v>
      </c>
      <c r="AA379" s="82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</row>
    <row r="380" spans="1:62" s="84" customFormat="1" ht="15.75" customHeight="1">
      <c r="A380" s="6" t="s">
        <v>6</v>
      </c>
      <c r="B380" s="80"/>
      <c r="C380" s="80"/>
      <c r="D380" s="80"/>
      <c r="E380" s="80"/>
      <c r="F380" s="80"/>
      <c r="G380" s="80"/>
      <c r="H380" s="80"/>
      <c r="I380" s="81"/>
      <c r="J380" s="81"/>
      <c r="K380" s="81"/>
      <c r="L380" s="81"/>
      <c r="M380" s="80"/>
      <c r="N380" s="80"/>
      <c r="O380" s="80"/>
      <c r="P380" s="80"/>
      <c r="Q380" s="80"/>
      <c r="R380" s="80"/>
      <c r="S380" s="87">
        <v>2</v>
      </c>
      <c r="T380" s="80"/>
      <c r="U380" s="87"/>
      <c r="V380" s="80"/>
      <c r="W380" s="5">
        <v>9</v>
      </c>
      <c r="X380" s="80"/>
      <c r="Y380" s="102">
        <f t="shared" si="34"/>
        <v>11</v>
      </c>
      <c r="Z380" s="113">
        <v>0</v>
      </c>
      <c r="AA380" s="82"/>
      <c r="AB380" s="122">
        <f>Y380</f>
        <v>11</v>
      </c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</row>
    <row r="381" spans="1:62" s="84" customFormat="1" ht="15.75" customHeight="1">
      <c r="A381" s="6" t="s">
        <v>38</v>
      </c>
      <c r="B381" s="80"/>
      <c r="C381" s="80"/>
      <c r="D381" s="80"/>
      <c r="E381" s="80"/>
      <c r="F381" s="80"/>
      <c r="G381" s="80"/>
      <c r="H381" s="80"/>
      <c r="I381" s="81"/>
      <c r="J381" s="81"/>
      <c r="K381" s="81"/>
      <c r="L381" s="81"/>
      <c r="M381" s="80"/>
      <c r="N381" s="80"/>
      <c r="O381" s="80"/>
      <c r="P381" s="80"/>
      <c r="Q381" s="80"/>
      <c r="R381" s="80"/>
      <c r="S381" s="87"/>
      <c r="T381" s="80"/>
      <c r="U381" s="87"/>
      <c r="V381" s="80"/>
      <c r="W381" s="5">
        <v>2</v>
      </c>
      <c r="X381" s="80"/>
      <c r="Y381" s="102">
        <f t="shared" ref="Y381:Y382" si="35">SUM(B381:X381)</f>
        <v>2</v>
      </c>
      <c r="Z381" s="113">
        <v>0</v>
      </c>
      <c r="AA381" s="82"/>
      <c r="AB381" s="122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2">
        <f>Y381</f>
        <v>2</v>
      </c>
      <c r="AM381" s="121"/>
      <c r="AN381" s="121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</row>
    <row r="382" spans="1:62" s="84" customFormat="1" ht="15.75" customHeight="1">
      <c r="A382" s="6" t="s">
        <v>98</v>
      </c>
      <c r="B382" s="80"/>
      <c r="C382" s="80"/>
      <c r="D382" s="80"/>
      <c r="E382" s="80"/>
      <c r="F382" s="80"/>
      <c r="G382" s="80"/>
      <c r="H382" s="80"/>
      <c r="I382" s="81"/>
      <c r="J382" s="81"/>
      <c r="K382" s="81"/>
      <c r="L382" s="81"/>
      <c r="M382" s="80"/>
      <c r="N382" s="80"/>
      <c r="O382" s="80"/>
      <c r="P382" s="80"/>
      <c r="Q382" s="80"/>
      <c r="R382" s="80"/>
      <c r="S382" s="87"/>
      <c r="T382" s="80"/>
      <c r="U382" s="87"/>
      <c r="V382" s="80"/>
      <c r="W382" s="5">
        <v>1</v>
      </c>
      <c r="X382" s="80"/>
      <c r="Y382" s="102">
        <f t="shared" si="35"/>
        <v>1</v>
      </c>
      <c r="Z382" s="113">
        <v>0</v>
      </c>
      <c r="AA382" s="82"/>
      <c r="AB382" s="122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2"/>
      <c r="AM382" s="121"/>
      <c r="AN382" s="121"/>
      <c r="AO382" s="121"/>
      <c r="AP382" s="121"/>
      <c r="AQ382" s="121"/>
      <c r="AR382" s="121"/>
      <c r="AS382" s="121"/>
      <c r="AT382" s="121"/>
      <c r="AU382" s="121"/>
      <c r="AV382" s="122">
        <f>Y382</f>
        <v>1</v>
      </c>
      <c r="AW382" s="121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</row>
    <row r="383" spans="1:62" s="84" customFormat="1" ht="15.75" customHeight="1">
      <c r="A383" s="6" t="s">
        <v>45</v>
      </c>
      <c r="B383" s="80"/>
      <c r="C383" s="80"/>
      <c r="D383" s="80"/>
      <c r="E383" s="80"/>
      <c r="F383" s="80"/>
      <c r="G383" s="80"/>
      <c r="H383" s="80"/>
      <c r="I383" s="81"/>
      <c r="J383" s="81"/>
      <c r="K383" s="81"/>
      <c r="L383" s="81"/>
      <c r="M383" s="80"/>
      <c r="N383" s="80"/>
      <c r="O383" s="80"/>
      <c r="P383" s="80"/>
      <c r="Q383" s="80"/>
      <c r="R383" s="80"/>
      <c r="S383" s="87"/>
      <c r="T383" s="80"/>
      <c r="U383" s="87"/>
      <c r="V383" s="80"/>
      <c r="W383" s="5">
        <v>1</v>
      </c>
      <c r="X383" s="80"/>
      <c r="Y383" s="102">
        <f t="shared" ref="Y383:Y384" si="36">SUM(B383:X383)</f>
        <v>1</v>
      </c>
      <c r="Z383" s="113">
        <v>0</v>
      </c>
      <c r="AA383" s="82"/>
      <c r="AB383" s="122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2"/>
      <c r="AM383" s="121"/>
      <c r="AN383" s="121"/>
      <c r="AO383" s="121"/>
      <c r="AP383" s="121"/>
      <c r="AQ383" s="121"/>
      <c r="AR383" s="121"/>
      <c r="AS383" s="121"/>
      <c r="AT383" s="122">
        <f>Y383</f>
        <v>1</v>
      </c>
      <c r="AU383" s="121"/>
      <c r="AV383" s="122"/>
      <c r="AW383" s="121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</row>
    <row r="384" spans="1:62" s="84" customFormat="1" ht="15.75" customHeight="1">
      <c r="A384" s="6" t="s">
        <v>10</v>
      </c>
      <c r="B384" s="80"/>
      <c r="C384" s="80"/>
      <c r="D384" s="80"/>
      <c r="E384" s="80"/>
      <c r="F384" s="80"/>
      <c r="G384" s="80"/>
      <c r="H384" s="80"/>
      <c r="I384" s="81"/>
      <c r="J384" s="81"/>
      <c r="K384" s="81"/>
      <c r="L384" s="81"/>
      <c r="M384" s="80"/>
      <c r="N384" s="80"/>
      <c r="O384" s="80"/>
      <c r="P384" s="80"/>
      <c r="Q384" s="80"/>
      <c r="R384" s="80"/>
      <c r="S384" s="87"/>
      <c r="T384" s="80"/>
      <c r="U384" s="87"/>
      <c r="V384" s="80"/>
      <c r="W384" s="5">
        <v>1</v>
      </c>
      <c r="X384" s="80"/>
      <c r="Y384" s="102">
        <f t="shared" si="36"/>
        <v>1</v>
      </c>
      <c r="Z384" s="113">
        <v>0</v>
      </c>
      <c r="AA384" s="82"/>
      <c r="AB384" s="122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2"/>
      <c r="AM384" s="121"/>
      <c r="AN384" s="121"/>
      <c r="AO384" s="121"/>
      <c r="AP384" s="121"/>
      <c r="AQ384" s="122">
        <f>Y384</f>
        <v>1</v>
      </c>
      <c r="AR384" s="121"/>
      <c r="AS384" s="121"/>
      <c r="AT384" s="122"/>
      <c r="AU384" s="121"/>
      <c r="AV384" s="122"/>
      <c r="AW384" s="121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</row>
    <row r="385" spans="1:62" s="84" customFormat="1" ht="15.75" customHeight="1">
      <c r="A385" s="6" t="s">
        <v>5</v>
      </c>
      <c r="B385" s="80"/>
      <c r="C385" s="80"/>
      <c r="D385" s="80"/>
      <c r="E385" s="80"/>
      <c r="F385" s="80"/>
      <c r="G385" s="80"/>
      <c r="H385" s="80"/>
      <c r="I385" s="81"/>
      <c r="J385" s="81"/>
      <c r="K385" s="81"/>
      <c r="L385" s="81"/>
      <c r="M385" s="80"/>
      <c r="N385" s="80"/>
      <c r="O385" s="80"/>
      <c r="P385" s="80"/>
      <c r="Q385" s="80"/>
      <c r="R385" s="80"/>
      <c r="S385" s="87"/>
      <c r="T385" s="80"/>
      <c r="U385" s="87">
        <v>6</v>
      </c>
      <c r="V385" s="80"/>
      <c r="W385" s="5">
        <v>1</v>
      </c>
      <c r="X385" s="80"/>
      <c r="Y385" s="102">
        <f t="shared" si="34"/>
        <v>7</v>
      </c>
      <c r="Z385" s="113">
        <v>0</v>
      </c>
      <c r="AA385" s="123">
        <f>Y385</f>
        <v>7</v>
      </c>
      <c r="AB385" s="92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</row>
    <row r="386" spans="1:62" s="12" customFormat="1" ht="15.75" customHeight="1">
      <c r="A386" s="35" t="s">
        <v>132</v>
      </c>
      <c r="B386" s="30"/>
      <c r="C386" s="30"/>
      <c r="D386" s="30"/>
      <c r="E386" s="30"/>
      <c r="F386" s="30"/>
      <c r="G386" s="30"/>
      <c r="H386" s="30"/>
      <c r="I386" s="31"/>
      <c r="J386" s="31"/>
      <c r="K386" s="31"/>
      <c r="L386" s="31"/>
      <c r="M386" s="30"/>
      <c r="N386" s="30"/>
      <c r="O386" s="30"/>
      <c r="P386" s="30"/>
      <c r="Q386" s="30"/>
      <c r="R386" s="30"/>
      <c r="S386" s="89"/>
      <c r="T386" s="30"/>
      <c r="U386" s="89"/>
      <c r="V386" s="30"/>
      <c r="W386" s="30"/>
      <c r="X386" s="30"/>
      <c r="Y386" s="101">
        <v>0</v>
      </c>
      <c r="Z386" s="112">
        <f>SUM(Y387:Y420)</f>
        <v>77</v>
      </c>
      <c r="AA386" s="48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  <c r="BE386" s="49"/>
      <c r="BF386" s="49"/>
      <c r="BG386" s="49"/>
      <c r="BH386" s="49"/>
      <c r="BI386" s="49"/>
      <c r="BJ386" s="49"/>
    </row>
    <row r="387" spans="1:62" ht="15.75" customHeight="1">
      <c r="A387" s="19" t="s">
        <v>61</v>
      </c>
      <c r="B387" s="5"/>
      <c r="C387" s="5"/>
      <c r="D387" s="5"/>
      <c r="E387" s="5"/>
      <c r="F387" s="5"/>
      <c r="G387" s="5"/>
      <c r="H387" s="5"/>
      <c r="I387" s="23"/>
      <c r="J387" s="23"/>
      <c r="K387" s="23"/>
      <c r="L387" s="23"/>
      <c r="M387" s="5"/>
      <c r="N387" s="5"/>
      <c r="O387" s="5"/>
      <c r="P387" s="5"/>
      <c r="Q387" s="5"/>
      <c r="R387" s="5"/>
      <c r="S387" s="87"/>
      <c r="T387" s="5"/>
      <c r="U387" s="87"/>
      <c r="V387" s="5"/>
      <c r="W387" s="5"/>
      <c r="X387" s="5"/>
      <c r="Y387" s="102">
        <v>0</v>
      </c>
      <c r="Z387" s="113">
        <v>0</v>
      </c>
      <c r="AA387" s="50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</row>
    <row r="388" spans="1:62" s="71" customFormat="1" ht="15.75" customHeight="1">
      <c r="A388" s="85" t="s">
        <v>135</v>
      </c>
      <c r="B388" s="67"/>
      <c r="C388" s="67"/>
      <c r="D388" s="67"/>
      <c r="E388" s="67"/>
      <c r="F388" s="67"/>
      <c r="G388" s="67"/>
      <c r="H388" s="67"/>
      <c r="I388" s="68"/>
      <c r="J388" s="68"/>
      <c r="K388" s="68"/>
      <c r="L388" s="68"/>
      <c r="M388" s="67"/>
      <c r="N388" s="67"/>
      <c r="O388" s="67"/>
      <c r="P388" s="67"/>
      <c r="Q388" s="67"/>
      <c r="R388" s="67"/>
      <c r="S388" s="88"/>
      <c r="T388" s="67"/>
      <c r="U388" s="88"/>
      <c r="V388" s="67"/>
      <c r="W388" s="67"/>
      <c r="X388" s="67"/>
      <c r="Y388" s="105">
        <v>0</v>
      </c>
      <c r="Z388" s="118">
        <v>0</v>
      </c>
      <c r="AA388" s="69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</row>
    <row r="389" spans="1:62" ht="15.75" customHeight="1">
      <c r="A389" s="6" t="s">
        <v>5</v>
      </c>
      <c r="B389" s="5"/>
      <c r="C389" s="5"/>
      <c r="D389" s="5"/>
      <c r="E389" s="5"/>
      <c r="F389" s="5"/>
      <c r="G389" s="5"/>
      <c r="H389" s="5"/>
      <c r="I389" s="23"/>
      <c r="J389" s="23"/>
      <c r="K389" s="23"/>
      <c r="L389" s="23"/>
      <c r="M389" s="5"/>
      <c r="N389" s="5"/>
      <c r="O389" s="5"/>
      <c r="P389" s="5"/>
      <c r="Q389" s="5"/>
      <c r="R389" s="5"/>
      <c r="S389" s="87">
        <v>1</v>
      </c>
      <c r="T389" s="5"/>
      <c r="U389" s="87">
        <v>3</v>
      </c>
      <c r="V389" s="5"/>
      <c r="W389" s="5">
        <v>1</v>
      </c>
      <c r="X389" s="5"/>
      <c r="Y389" s="102">
        <f>SUM(B389:X389)</f>
        <v>5</v>
      </c>
      <c r="Z389" s="113">
        <v>0</v>
      </c>
      <c r="AA389" s="79">
        <f>Y389</f>
        <v>5</v>
      </c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</row>
    <row r="390" spans="1:62" ht="15.75" customHeight="1">
      <c r="A390" s="6" t="s">
        <v>6</v>
      </c>
      <c r="B390" s="5"/>
      <c r="C390" s="5"/>
      <c r="D390" s="5"/>
      <c r="E390" s="5"/>
      <c r="F390" s="5"/>
      <c r="G390" s="5"/>
      <c r="H390" s="5"/>
      <c r="I390" s="23"/>
      <c r="J390" s="23"/>
      <c r="K390" s="23"/>
      <c r="L390" s="23"/>
      <c r="M390" s="5"/>
      <c r="N390" s="5"/>
      <c r="O390" s="5"/>
      <c r="P390" s="5"/>
      <c r="Q390" s="5"/>
      <c r="R390" s="5"/>
      <c r="S390" s="87"/>
      <c r="T390" s="5"/>
      <c r="U390" s="87">
        <v>2</v>
      </c>
      <c r="V390" s="5"/>
      <c r="W390" s="5"/>
      <c r="X390" s="5"/>
      <c r="Y390" s="102">
        <f t="shared" ref="Y390:Y395" si="37">SUM(B390:X390)</f>
        <v>2</v>
      </c>
      <c r="Z390" s="113">
        <v>0</v>
      </c>
      <c r="AA390" s="79"/>
      <c r="AB390" s="76">
        <f>Y390</f>
        <v>2</v>
      </c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</row>
    <row r="391" spans="1:62" ht="15.75" customHeight="1">
      <c r="A391" s="6" t="s">
        <v>38</v>
      </c>
      <c r="B391" s="5"/>
      <c r="C391" s="5"/>
      <c r="D391" s="5"/>
      <c r="E391" s="5"/>
      <c r="F391" s="5"/>
      <c r="G391" s="5"/>
      <c r="H391" s="5"/>
      <c r="I391" s="23"/>
      <c r="J391" s="23"/>
      <c r="K391" s="23"/>
      <c r="L391" s="23"/>
      <c r="M391" s="5"/>
      <c r="N391" s="5"/>
      <c r="O391" s="5"/>
      <c r="P391" s="5"/>
      <c r="Q391" s="5"/>
      <c r="R391" s="5"/>
      <c r="S391" s="87"/>
      <c r="T391" s="5"/>
      <c r="U391" s="87">
        <v>5</v>
      </c>
      <c r="V391" s="5"/>
      <c r="W391" s="5">
        <v>3</v>
      </c>
      <c r="X391" s="5"/>
      <c r="Y391" s="102">
        <f t="shared" si="37"/>
        <v>8</v>
      </c>
      <c r="Z391" s="113">
        <v>0</v>
      </c>
      <c r="AA391" s="79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76">
        <f>Y391</f>
        <v>8</v>
      </c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</row>
    <row r="392" spans="1:62" ht="15.75" customHeight="1">
      <c r="A392" s="6" t="s">
        <v>23</v>
      </c>
      <c r="B392" s="5"/>
      <c r="C392" s="5"/>
      <c r="D392" s="5"/>
      <c r="E392" s="5"/>
      <c r="F392" s="5"/>
      <c r="G392" s="5"/>
      <c r="H392" s="5"/>
      <c r="I392" s="23"/>
      <c r="J392" s="23"/>
      <c r="K392" s="23"/>
      <c r="L392" s="23"/>
      <c r="M392" s="5"/>
      <c r="N392" s="5"/>
      <c r="O392" s="5"/>
      <c r="P392" s="5"/>
      <c r="Q392" s="5"/>
      <c r="R392" s="5"/>
      <c r="S392" s="87"/>
      <c r="T392" s="5"/>
      <c r="U392" s="87">
        <v>2</v>
      </c>
      <c r="V392" s="5"/>
      <c r="W392" s="5"/>
      <c r="X392" s="5"/>
      <c r="Y392" s="102">
        <f t="shared" si="37"/>
        <v>2</v>
      </c>
      <c r="Z392" s="113">
        <v>0</v>
      </c>
      <c r="AA392" s="79"/>
      <c r="AB392" s="51"/>
      <c r="AC392" s="51"/>
      <c r="AD392" s="76">
        <f>Y392</f>
        <v>2</v>
      </c>
      <c r="AE392" s="51"/>
      <c r="AF392" s="51"/>
      <c r="AG392" s="51"/>
      <c r="AH392" s="51"/>
      <c r="AI392" s="51"/>
      <c r="AJ392" s="51"/>
      <c r="AK392" s="51"/>
      <c r="AL392" s="76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</row>
    <row r="393" spans="1:62" ht="15.75" customHeight="1">
      <c r="A393" s="6" t="s">
        <v>98</v>
      </c>
      <c r="B393" s="5"/>
      <c r="C393" s="5"/>
      <c r="D393" s="5"/>
      <c r="E393" s="5"/>
      <c r="F393" s="5"/>
      <c r="G393" s="5"/>
      <c r="H393" s="5"/>
      <c r="I393" s="23"/>
      <c r="J393" s="23"/>
      <c r="K393" s="23"/>
      <c r="L393" s="23"/>
      <c r="M393" s="5"/>
      <c r="N393" s="5"/>
      <c r="O393" s="5"/>
      <c r="P393" s="5"/>
      <c r="Q393" s="5"/>
      <c r="R393" s="5"/>
      <c r="S393" s="87"/>
      <c r="T393" s="5"/>
      <c r="U393" s="87"/>
      <c r="V393" s="5"/>
      <c r="W393" s="5">
        <v>1</v>
      </c>
      <c r="X393" s="5"/>
      <c r="Y393" s="102">
        <f t="shared" ref="Y393:Y394" si="38">SUM(B393:X393)</f>
        <v>1</v>
      </c>
      <c r="Z393" s="113">
        <v>0</v>
      </c>
      <c r="AA393" s="79"/>
      <c r="AB393" s="51"/>
      <c r="AC393" s="51"/>
      <c r="AD393" s="76"/>
      <c r="AE393" s="51"/>
      <c r="AF393" s="51"/>
      <c r="AG393" s="51"/>
      <c r="AH393" s="51"/>
      <c r="AI393" s="51"/>
      <c r="AJ393" s="51"/>
      <c r="AK393" s="51"/>
      <c r="AL393" s="76"/>
      <c r="AM393" s="51"/>
      <c r="AN393" s="51"/>
      <c r="AO393" s="51"/>
      <c r="AP393" s="51"/>
      <c r="AQ393" s="51"/>
      <c r="AR393" s="51"/>
      <c r="AS393" s="51"/>
      <c r="AT393" s="51"/>
      <c r="AU393" s="51"/>
      <c r="AV393" s="76">
        <f>Y393</f>
        <v>1</v>
      </c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</row>
    <row r="394" spans="1:62" ht="15.75" customHeight="1">
      <c r="A394" s="6" t="s">
        <v>102</v>
      </c>
      <c r="B394" s="5"/>
      <c r="C394" s="5"/>
      <c r="D394" s="5"/>
      <c r="E394" s="5"/>
      <c r="F394" s="5"/>
      <c r="G394" s="5"/>
      <c r="H394" s="5"/>
      <c r="I394" s="23"/>
      <c r="J394" s="23"/>
      <c r="K394" s="23"/>
      <c r="L394" s="23"/>
      <c r="M394" s="5"/>
      <c r="N394" s="5"/>
      <c r="O394" s="5"/>
      <c r="P394" s="5"/>
      <c r="Q394" s="5"/>
      <c r="R394" s="5"/>
      <c r="S394" s="87"/>
      <c r="T394" s="5"/>
      <c r="U394" s="87"/>
      <c r="V394" s="5"/>
      <c r="W394" s="5">
        <v>1</v>
      </c>
      <c r="X394" s="5"/>
      <c r="Y394" s="102">
        <f t="shared" si="38"/>
        <v>1</v>
      </c>
      <c r="Z394" s="113">
        <v>0</v>
      </c>
      <c r="AA394" s="79"/>
      <c r="AB394" s="51"/>
      <c r="AC394" s="51"/>
      <c r="AD394" s="76"/>
      <c r="AE394" s="51"/>
      <c r="AF394" s="51"/>
      <c r="AG394" s="51"/>
      <c r="AH394" s="51"/>
      <c r="AI394" s="51"/>
      <c r="AJ394" s="51"/>
      <c r="AK394" s="51"/>
      <c r="AL394" s="76"/>
      <c r="AM394" s="51"/>
      <c r="AN394" s="51"/>
      <c r="AO394" s="51"/>
      <c r="AP394" s="51"/>
      <c r="AQ394" s="51"/>
      <c r="AR394" s="51"/>
      <c r="AS394" s="51"/>
      <c r="AT394" s="51"/>
      <c r="AU394" s="51"/>
      <c r="AV394" s="76"/>
      <c r="AW394" s="51"/>
      <c r="AX394" s="51"/>
      <c r="AY394" s="76">
        <f>Y394</f>
        <v>1</v>
      </c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</row>
    <row r="395" spans="1:62" ht="15.75" customHeight="1">
      <c r="A395" s="6" t="s">
        <v>9</v>
      </c>
      <c r="B395" s="5"/>
      <c r="C395" s="5"/>
      <c r="D395" s="5"/>
      <c r="E395" s="5"/>
      <c r="F395" s="5"/>
      <c r="G395" s="5"/>
      <c r="H395" s="5"/>
      <c r="I395" s="23"/>
      <c r="J395" s="23"/>
      <c r="K395" s="23"/>
      <c r="L395" s="23"/>
      <c r="M395" s="5"/>
      <c r="N395" s="5"/>
      <c r="O395" s="5"/>
      <c r="P395" s="5"/>
      <c r="Q395" s="5"/>
      <c r="R395" s="5"/>
      <c r="S395" s="87">
        <v>1</v>
      </c>
      <c r="T395" s="5"/>
      <c r="U395" s="87"/>
      <c r="V395" s="5"/>
      <c r="W395" s="5"/>
      <c r="X395" s="5"/>
      <c r="Y395" s="102">
        <f t="shared" si="37"/>
        <v>1</v>
      </c>
      <c r="Z395" s="113">
        <v>0</v>
      </c>
      <c r="AA395" s="50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76">
        <f>Y395</f>
        <v>1</v>
      </c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</row>
    <row r="396" spans="1:62" s="71" customFormat="1" ht="15.75" customHeight="1">
      <c r="A396" s="85" t="s">
        <v>133</v>
      </c>
      <c r="B396" s="67"/>
      <c r="C396" s="67"/>
      <c r="D396" s="67"/>
      <c r="E396" s="67"/>
      <c r="F396" s="67"/>
      <c r="G396" s="67"/>
      <c r="H396" s="67"/>
      <c r="I396" s="68"/>
      <c r="J396" s="68"/>
      <c r="K396" s="68"/>
      <c r="L396" s="68"/>
      <c r="M396" s="67"/>
      <c r="N396" s="67"/>
      <c r="O396" s="67"/>
      <c r="P396" s="67"/>
      <c r="Q396" s="67"/>
      <c r="R396" s="67"/>
      <c r="S396" s="88"/>
      <c r="T396" s="67"/>
      <c r="U396" s="88"/>
      <c r="V396" s="67"/>
      <c r="W396" s="67"/>
      <c r="X396" s="67"/>
      <c r="Y396" s="105">
        <v>0</v>
      </c>
      <c r="Z396" s="118">
        <v>0</v>
      </c>
      <c r="AA396" s="69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</row>
    <row r="397" spans="1:62" ht="15.75" customHeight="1">
      <c r="A397" s="6" t="s">
        <v>6</v>
      </c>
      <c r="B397" s="5"/>
      <c r="C397" s="5"/>
      <c r="D397" s="5"/>
      <c r="E397" s="5"/>
      <c r="F397" s="5"/>
      <c r="G397" s="5"/>
      <c r="H397" s="5"/>
      <c r="I397" s="23"/>
      <c r="J397" s="23"/>
      <c r="K397" s="23"/>
      <c r="L397" s="23"/>
      <c r="M397" s="5"/>
      <c r="N397" s="5"/>
      <c r="O397" s="5"/>
      <c r="P397" s="5"/>
      <c r="Q397" s="5"/>
      <c r="R397" s="5"/>
      <c r="S397" s="87">
        <v>2</v>
      </c>
      <c r="T397" s="5"/>
      <c r="U397" s="87">
        <v>7</v>
      </c>
      <c r="V397" s="5"/>
      <c r="W397" s="5"/>
      <c r="X397" s="5"/>
      <c r="Y397" s="102">
        <f>SUM(B397:X397)</f>
        <v>9</v>
      </c>
      <c r="Z397" s="113">
        <v>0</v>
      </c>
      <c r="AA397" s="50"/>
      <c r="AB397" s="76">
        <f>Y397</f>
        <v>9</v>
      </c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</row>
    <row r="398" spans="1:62" ht="15.75" customHeight="1">
      <c r="A398" s="6" t="s">
        <v>5</v>
      </c>
      <c r="B398" s="5"/>
      <c r="C398" s="5"/>
      <c r="D398" s="5"/>
      <c r="E398" s="5"/>
      <c r="F398" s="5"/>
      <c r="G398" s="5"/>
      <c r="H398" s="5"/>
      <c r="I398" s="23"/>
      <c r="J398" s="23"/>
      <c r="K398" s="23"/>
      <c r="L398" s="23"/>
      <c r="M398" s="5"/>
      <c r="N398" s="5"/>
      <c r="O398" s="5"/>
      <c r="P398" s="5"/>
      <c r="Q398" s="5"/>
      <c r="R398" s="5"/>
      <c r="S398" s="87"/>
      <c r="T398" s="5"/>
      <c r="U398" s="87">
        <v>1</v>
      </c>
      <c r="V398" s="5"/>
      <c r="W398" s="5"/>
      <c r="X398" s="5"/>
      <c r="Y398" s="102">
        <f t="shared" ref="Y398:Y402" si="39">SUM(B398:X398)</f>
        <v>1</v>
      </c>
      <c r="Z398" s="113">
        <v>0</v>
      </c>
      <c r="AA398" s="79">
        <f>Y398</f>
        <v>1</v>
      </c>
      <c r="AB398" s="76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</row>
    <row r="399" spans="1:62" ht="15.75" customHeight="1">
      <c r="A399" s="6" t="s">
        <v>8</v>
      </c>
      <c r="B399" s="5"/>
      <c r="C399" s="5"/>
      <c r="D399" s="5"/>
      <c r="E399" s="5"/>
      <c r="F399" s="5"/>
      <c r="G399" s="5"/>
      <c r="H399" s="5"/>
      <c r="I399" s="23"/>
      <c r="J399" s="23"/>
      <c r="K399" s="23"/>
      <c r="L399" s="23"/>
      <c r="M399" s="5"/>
      <c r="N399" s="5"/>
      <c r="O399" s="5"/>
      <c r="P399" s="5"/>
      <c r="Q399" s="5"/>
      <c r="R399" s="5"/>
      <c r="S399" s="87"/>
      <c r="T399" s="5"/>
      <c r="U399" s="87"/>
      <c r="V399" s="5"/>
      <c r="W399" s="5">
        <v>2</v>
      </c>
      <c r="X399" s="5"/>
      <c r="Y399" s="102">
        <f>SUM(B399:X399)</f>
        <v>2</v>
      </c>
      <c r="Z399" s="113">
        <v>0</v>
      </c>
      <c r="AA399" s="79"/>
      <c r="AB399" s="76"/>
      <c r="AC399" s="51"/>
      <c r="AD399" s="51"/>
      <c r="AE399" s="51"/>
      <c r="AF399" s="51"/>
      <c r="AG399" s="76">
        <f>Y399</f>
        <v>2</v>
      </c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</row>
    <row r="400" spans="1:62" ht="15.75" customHeight="1">
      <c r="A400" s="6" t="s">
        <v>11</v>
      </c>
      <c r="B400" s="5"/>
      <c r="C400" s="5"/>
      <c r="D400" s="5"/>
      <c r="E400" s="5"/>
      <c r="F400" s="5"/>
      <c r="G400" s="5"/>
      <c r="H400" s="5"/>
      <c r="I400" s="23"/>
      <c r="J400" s="23"/>
      <c r="K400" s="23"/>
      <c r="L400" s="23"/>
      <c r="M400" s="5"/>
      <c r="N400" s="5"/>
      <c r="O400" s="5"/>
      <c r="P400" s="5"/>
      <c r="Q400" s="5"/>
      <c r="R400" s="5"/>
      <c r="S400" s="87"/>
      <c r="T400" s="5"/>
      <c r="U400" s="87">
        <v>1</v>
      </c>
      <c r="V400" s="5"/>
      <c r="W400" s="5"/>
      <c r="X400" s="5"/>
      <c r="Y400" s="102">
        <f t="shared" si="39"/>
        <v>1</v>
      </c>
      <c r="Z400" s="113">
        <v>0</v>
      </c>
      <c r="AA400" s="79"/>
      <c r="AB400" s="76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76">
        <f>Y400</f>
        <v>1</v>
      </c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</row>
    <row r="401" spans="1:62" ht="15.75" customHeight="1">
      <c r="A401" s="6" t="s">
        <v>120</v>
      </c>
      <c r="B401" s="5"/>
      <c r="C401" s="5"/>
      <c r="D401" s="5"/>
      <c r="E401" s="5"/>
      <c r="F401" s="5"/>
      <c r="G401" s="5"/>
      <c r="H401" s="5"/>
      <c r="I401" s="23"/>
      <c r="J401" s="23"/>
      <c r="K401" s="23"/>
      <c r="L401" s="23"/>
      <c r="M401" s="5"/>
      <c r="N401" s="5"/>
      <c r="O401" s="5"/>
      <c r="P401" s="5"/>
      <c r="Q401" s="5"/>
      <c r="R401" s="5"/>
      <c r="S401" s="87"/>
      <c r="T401" s="5"/>
      <c r="U401" s="87"/>
      <c r="V401" s="5"/>
      <c r="W401" s="5"/>
      <c r="X401" s="5">
        <v>1</v>
      </c>
      <c r="Y401" s="102">
        <f>SUM(B401:X401)</f>
        <v>1</v>
      </c>
      <c r="Z401" s="113">
        <v>0</v>
      </c>
      <c r="AA401" s="79"/>
      <c r="AB401" s="76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76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76">
        <f>Y401</f>
        <v>1</v>
      </c>
      <c r="BH401" s="51"/>
      <c r="BI401" s="51"/>
      <c r="BJ401" s="51"/>
    </row>
    <row r="402" spans="1:62" ht="15.75" customHeight="1">
      <c r="A402" s="6" t="s">
        <v>98</v>
      </c>
      <c r="B402" s="5"/>
      <c r="C402" s="5"/>
      <c r="D402" s="5"/>
      <c r="E402" s="5"/>
      <c r="F402" s="5"/>
      <c r="G402" s="5"/>
      <c r="H402" s="5"/>
      <c r="I402" s="23"/>
      <c r="J402" s="23"/>
      <c r="K402" s="23"/>
      <c r="L402" s="23"/>
      <c r="M402" s="5"/>
      <c r="N402" s="5"/>
      <c r="O402" s="5"/>
      <c r="P402" s="5"/>
      <c r="Q402" s="5">
        <v>2</v>
      </c>
      <c r="R402" s="5"/>
      <c r="S402" s="87"/>
      <c r="T402" s="5"/>
      <c r="U402" s="87"/>
      <c r="V402" s="5"/>
      <c r="W402" s="5"/>
      <c r="X402" s="5"/>
      <c r="Y402" s="102">
        <f t="shared" si="39"/>
        <v>2</v>
      </c>
      <c r="Z402" s="113">
        <v>0</v>
      </c>
      <c r="AA402" s="50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76">
        <f>Y402</f>
        <v>2</v>
      </c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</row>
    <row r="403" spans="1:62" s="71" customFormat="1" ht="15.75" customHeight="1">
      <c r="A403" s="85" t="s">
        <v>134</v>
      </c>
      <c r="B403" s="67"/>
      <c r="C403" s="67"/>
      <c r="D403" s="67"/>
      <c r="E403" s="67"/>
      <c r="F403" s="67"/>
      <c r="G403" s="67"/>
      <c r="H403" s="67"/>
      <c r="I403" s="68"/>
      <c r="J403" s="68"/>
      <c r="K403" s="68"/>
      <c r="L403" s="68"/>
      <c r="M403" s="67"/>
      <c r="N403" s="67"/>
      <c r="O403" s="67"/>
      <c r="P403" s="67"/>
      <c r="Q403" s="67"/>
      <c r="R403" s="67"/>
      <c r="S403" s="88"/>
      <c r="T403" s="67"/>
      <c r="U403" s="88"/>
      <c r="V403" s="67"/>
      <c r="W403" s="67"/>
      <c r="X403" s="67"/>
      <c r="Y403" s="105">
        <v>0</v>
      </c>
      <c r="Z403" s="118">
        <v>0</v>
      </c>
      <c r="AA403" s="69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</row>
    <row r="404" spans="1:62" ht="15.75" customHeight="1">
      <c r="A404" s="6" t="s">
        <v>5</v>
      </c>
      <c r="B404" s="5"/>
      <c r="C404" s="5"/>
      <c r="D404" s="5"/>
      <c r="E404" s="5"/>
      <c r="F404" s="5"/>
      <c r="G404" s="5"/>
      <c r="H404" s="5"/>
      <c r="I404" s="23"/>
      <c r="J404" s="23"/>
      <c r="K404" s="23"/>
      <c r="L404" s="23"/>
      <c r="M404" s="5"/>
      <c r="N404" s="5"/>
      <c r="O404" s="5"/>
      <c r="P404" s="5"/>
      <c r="Q404" s="5"/>
      <c r="R404" s="5"/>
      <c r="S404" s="87">
        <v>3</v>
      </c>
      <c r="T404" s="5"/>
      <c r="U404" s="87">
        <v>1</v>
      </c>
      <c r="V404" s="5"/>
      <c r="W404" s="5">
        <v>4</v>
      </c>
      <c r="X404" s="5"/>
      <c r="Y404" s="102">
        <f>SUM(B404:X404)</f>
        <v>8</v>
      </c>
      <c r="Z404" s="113">
        <v>0</v>
      </c>
      <c r="AA404" s="79">
        <f>Y404</f>
        <v>8</v>
      </c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</row>
    <row r="405" spans="1:62" ht="15.75" customHeight="1">
      <c r="A405" s="6" t="s">
        <v>7</v>
      </c>
      <c r="B405" s="5"/>
      <c r="C405" s="5"/>
      <c r="D405" s="5"/>
      <c r="E405" s="5"/>
      <c r="F405" s="5"/>
      <c r="G405" s="5"/>
      <c r="H405" s="5"/>
      <c r="I405" s="23"/>
      <c r="J405" s="23"/>
      <c r="K405" s="23"/>
      <c r="L405" s="23"/>
      <c r="M405" s="5"/>
      <c r="N405" s="5"/>
      <c r="O405" s="5"/>
      <c r="P405" s="5"/>
      <c r="Q405" s="5"/>
      <c r="R405" s="5"/>
      <c r="S405" s="87"/>
      <c r="T405" s="5"/>
      <c r="U405" s="87">
        <v>3</v>
      </c>
      <c r="V405" s="5"/>
      <c r="W405" s="5">
        <v>4</v>
      </c>
      <c r="X405" s="5"/>
      <c r="Y405" s="102">
        <f t="shared" ref="Y405:Y409" si="40">SUM(B405:X405)</f>
        <v>7</v>
      </c>
      <c r="Z405" s="113">
        <v>0</v>
      </c>
      <c r="AA405" s="79"/>
      <c r="AB405" s="51"/>
      <c r="AC405" s="76">
        <f>Y405</f>
        <v>7</v>
      </c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</row>
    <row r="406" spans="1:62" ht="15.75" customHeight="1">
      <c r="A406" s="6" t="s">
        <v>6</v>
      </c>
      <c r="B406" s="5"/>
      <c r="C406" s="5"/>
      <c r="D406" s="5"/>
      <c r="E406" s="5"/>
      <c r="F406" s="5"/>
      <c r="G406" s="5"/>
      <c r="H406" s="5"/>
      <c r="I406" s="23"/>
      <c r="J406" s="23"/>
      <c r="K406" s="23"/>
      <c r="L406" s="23"/>
      <c r="M406" s="5"/>
      <c r="N406" s="5"/>
      <c r="O406" s="5"/>
      <c r="P406" s="5"/>
      <c r="Q406" s="5"/>
      <c r="R406" s="5"/>
      <c r="S406" s="87"/>
      <c r="T406" s="5"/>
      <c r="U406" s="87">
        <v>3</v>
      </c>
      <c r="V406" s="5"/>
      <c r="W406" s="5"/>
      <c r="X406" s="5"/>
      <c r="Y406" s="102">
        <f t="shared" si="40"/>
        <v>3</v>
      </c>
      <c r="Z406" s="113">
        <v>0</v>
      </c>
      <c r="AA406" s="79"/>
      <c r="AB406" s="76">
        <f>Y406</f>
        <v>3</v>
      </c>
      <c r="AC406" s="76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</row>
    <row r="407" spans="1:62" ht="15.75" customHeight="1">
      <c r="A407" s="6" t="s">
        <v>45</v>
      </c>
      <c r="B407" s="5"/>
      <c r="C407" s="5"/>
      <c r="D407" s="5"/>
      <c r="E407" s="5"/>
      <c r="F407" s="5"/>
      <c r="G407" s="5"/>
      <c r="H407" s="5"/>
      <c r="I407" s="23"/>
      <c r="J407" s="23"/>
      <c r="K407" s="23"/>
      <c r="L407" s="23"/>
      <c r="M407" s="5"/>
      <c r="N407" s="5"/>
      <c r="O407" s="5"/>
      <c r="P407" s="5"/>
      <c r="Q407" s="5"/>
      <c r="R407" s="5"/>
      <c r="S407" s="87">
        <v>2</v>
      </c>
      <c r="T407" s="5"/>
      <c r="U407" s="87">
        <v>1</v>
      </c>
      <c r="V407" s="5"/>
      <c r="W407" s="5">
        <v>1</v>
      </c>
      <c r="X407" s="5"/>
      <c r="Y407" s="102">
        <f t="shared" si="40"/>
        <v>4</v>
      </c>
      <c r="Z407" s="113">
        <v>0</v>
      </c>
      <c r="AA407" s="50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76">
        <f>Y407</f>
        <v>4</v>
      </c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</row>
    <row r="408" spans="1:62" ht="15.75" customHeight="1">
      <c r="A408" s="6" t="s">
        <v>42</v>
      </c>
      <c r="B408" s="5"/>
      <c r="C408" s="5"/>
      <c r="D408" s="5"/>
      <c r="E408" s="5"/>
      <c r="F408" s="5"/>
      <c r="G408" s="5"/>
      <c r="H408" s="5"/>
      <c r="I408" s="23"/>
      <c r="J408" s="23"/>
      <c r="K408" s="23"/>
      <c r="L408" s="23"/>
      <c r="M408" s="5"/>
      <c r="N408" s="5"/>
      <c r="O408" s="5"/>
      <c r="P408" s="5"/>
      <c r="Q408" s="5"/>
      <c r="R408" s="5"/>
      <c r="S408" s="87">
        <v>1</v>
      </c>
      <c r="T408" s="5"/>
      <c r="U408" s="87"/>
      <c r="V408" s="5"/>
      <c r="W408" s="5"/>
      <c r="X408" s="5"/>
      <c r="Y408" s="102">
        <f t="shared" si="40"/>
        <v>1</v>
      </c>
      <c r="Z408" s="113">
        <v>0</v>
      </c>
      <c r="AA408" s="50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76">
        <f>Y408</f>
        <v>1</v>
      </c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</row>
    <row r="409" spans="1:62" ht="15.75" customHeight="1">
      <c r="A409" s="6" t="s">
        <v>10</v>
      </c>
      <c r="B409" s="5"/>
      <c r="C409" s="5"/>
      <c r="D409" s="5"/>
      <c r="E409" s="5"/>
      <c r="F409" s="5"/>
      <c r="G409" s="5"/>
      <c r="H409" s="5"/>
      <c r="I409" s="23"/>
      <c r="J409" s="23"/>
      <c r="K409" s="23"/>
      <c r="L409" s="23"/>
      <c r="M409" s="5"/>
      <c r="N409" s="5"/>
      <c r="O409" s="5"/>
      <c r="P409" s="5"/>
      <c r="Q409" s="5"/>
      <c r="R409" s="5"/>
      <c r="S409" s="87">
        <v>2</v>
      </c>
      <c r="T409" s="5"/>
      <c r="U409" s="87">
        <v>2</v>
      </c>
      <c r="V409" s="5"/>
      <c r="W409" s="5"/>
      <c r="X409" s="5"/>
      <c r="Y409" s="102">
        <f t="shared" si="40"/>
        <v>4</v>
      </c>
      <c r="Z409" s="113">
        <v>0</v>
      </c>
      <c r="AA409" s="50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76">
        <f>Y409</f>
        <v>4</v>
      </c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</row>
    <row r="410" spans="1:62" s="71" customFormat="1" ht="15.75" customHeight="1">
      <c r="A410" s="85" t="s">
        <v>162</v>
      </c>
      <c r="B410" s="67"/>
      <c r="C410" s="67"/>
      <c r="D410" s="67"/>
      <c r="E410" s="67"/>
      <c r="F410" s="67"/>
      <c r="G410" s="67"/>
      <c r="H410" s="67"/>
      <c r="I410" s="68"/>
      <c r="J410" s="68"/>
      <c r="K410" s="68"/>
      <c r="L410" s="68"/>
      <c r="M410" s="67"/>
      <c r="N410" s="67"/>
      <c r="O410" s="67"/>
      <c r="P410" s="67"/>
      <c r="Q410" s="67"/>
      <c r="R410" s="67"/>
      <c r="S410" s="88"/>
      <c r="T410" s="67"/>
      <c r="U410" s="88"/>
      <c r="V410" s="67"/>
      <c r="W410" s="67"/>
      <c r="X410" s="67"/>
      <c r="Y410" s="105">
        <v>0</v>
      </c>
      <c r="Z410" s="118">
        <v>0</v>
      </c>
      <c r="AA410" s="69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</row>
    <row r="411" spans="1:62" ht="15.75" customHeight="1">
      <c r="A411" s="6" t="s">
        <v>29</v>
      </c>
      <c r="B411" s="5"/>
      <c r="C411" s="5"/>
      <c r="D411" s="5"/>
      <c r="E411" s="5"/>
      <c r="F411" s="5"/>
      <c r="G411" s="5"/>
      <c r="H411" s="5"/>
      <c r="I411" s="23"/>
      <c r="J411" s="23"/>
      <c r="K411" s="23"/>
      <c r="L411" s="23"/>
      <c r="M411" s="5"/>
      <c r="N411" s="5"/>
      <c r="O411" s="5"/>
      <c r="P411" s="5"/>
      <c r="Q411" s="5"/>
      <c r="R411" s="5"/>
      <c r="S411" s="87"/>
      <c r="T411" s="5"/>
      <c r="U411" s="87">
        <v>3</v>
      </c>
      <c r="V411" s="5"/>
      <c r="W411" s="5">
        <v>1</v>
      </c>
      <c r="X411" s="5"/>
      <c r="Y411" s="102">
        <f>SUM(B411:X411)</f>
        <v>4</v>
      </c>
      <c r="Z411" s="113">
        <v>0</v>
      </c>
      <c r="AA411" s="79"/>
      <c r="AB411" s="51"/>
      <c r="AC411" s="51"/>
      <c r="AD411" s="51"/>
      <c r="AE411" s="51"/>
      <c r="AF411" s="51"/>
      <c r="AG411" s="51"/>
      <c r="AH411" s="51"/>
      <c r="AI411" s="51"/>
      <c r="AJ411" s="76">
        <f>Y411</f>
        <v>4</v>
      </c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</row>
    <row r="412" spans="1:62" ht="15.75" customHeight="1">
      <c r="A412" s="6" t="s">
        <v>5</v>
      </c>
      <c r="B412" s="5"/>
      <c r="C412" s="5"/>
      <c r="D412" s="5"/>
      <c r="E412" s="5"/>
      <c r="F412" s="5"/>
      <c r="G412" s="5"/>
      <c r="H412" s="5"/>
      <c r="I412" s="23"/>
      <c r="J412" s="23"/>
      <c r="K412" s="23"/>
      <c r="L412" s="23"/>
      <c r="M412" s="5"/>
      <c r="N412" s="5"/>
      <c r="O412" s="5"/>
      <c r="P412" s="5"/>
      <c r="Q412" s="5"/>
      <c r="R412" s="5"/>
      <c r="S412" s="87"/>
      <c r="T412" s="5"/>
      <c r="U412" s="87">
        <v>1</v>
      </c>
      <c r="V412" s="5"/>
      <c r="W412" s="5"/>
      <c r="X412" s="5"/>
      <c r="Y412" s="102">
        <f>SUM(B412:X412)</f>
        <v>1</v>
      </c>
      <c r="Z412" s="113">
        <v>0</v>
      </c>
      <c r="AA412" s="79">
        <f>Y412</f>
        <v>1</v>
      </c>
      <c r="AB412" s="51"/>
      <c r="AC412" s="76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</row>
    <row r="413" spans="1:62" s="71" customFormat="1" ht="15.75" customHeight="1">
      <c r="A413" s="85" t="s">
        <v>163</v>
      </c>
      <c r="B413" s="67"/>
      <c r="C413" s="67"/>
      <c r="D413" s="67"/>
      <c r="E413" s="67"/>
      <c r="F413" s="67"/>
      <c r="G413" s="67"/>
      <c r="H413" s="67"/>
      <c r="I413" s="68"/>
      <c r="J413" s="68"/>
      <c r="K413" s="68"/>
      <c r="L413" s="68"/>
      <c r="M413" s="67"/>
      <c r="N413" s="67"/>
      <c r="O413" s="67"/>
      <c r="P413" s="67"/>
      <c r="Q413" s="67"/>
      <c r="R413" s="67"/>
      <c r="S413" s="88"/>
      <c r="T413" s="67"/>
      <c r="U413" s="88"/>
      <c r="V413" s="67"/>
      <c r="W413" s="67"/>
      <c r="X413" s="67"/>
      <c r="Y413" s="105">
        <v>0</v>
      </c>
      <c r="Z413" s="118">
        <v>0</v>
      </c>
      <c r="AA413" s="69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</row>
    <row r="414" spans="1:62" ht="15.75" customHeight="1">
      <c r="A414" s="6" t="s">
        <v>6</v>
      </c>
      <c r="B414" s="5"/>
      <c r="C414" s="5"/>
      <c r="D414" s="5"/>
      <c r="E414" s="5"/>
      <c r="F414" s="5"/>
      <c r="G414" s="5"/>
      <c r="H414" s="5"/>
      <c r="I414" s="23"/>
      <c r="J414" s="23"/>
      <c r="K414" s="23"/>
      <c r="L414" s="23"/>
      <c r="M414" s="5"/>
      <c r="N414" s="5"/>
      <c r="O414" s="5"/>
      <c r="P414" s="5"/>
      <c r="Q414" s="5"/>
      <c r="R414" s="5"/>
      <c r="S414" s="87"/>
      <c r="T414" s="5"/>
      <c r="U414" s="87">
        <v>1</v>
      </c>
      <c r="V414" s="5"/>
      <c r="W414" s="5"/>
      <c r="X414" s="5"/>
      <c r="Y414" s="102">
        <f>SUM(B414:X414)</f>
        <v>1</v>
      </c>
      <c r="Z414" s="113">
        <v>0</v>
      </c>
      <c r="AA414" s="79"/>
      <c r="AB414" s="76">
        <f>Y414</f>
        <v>1</v>
      </c>
      <c r="AC414" s="51"/>
      <c r="AD414" s="51"/>
      <c r="AE414" s="51"/>
      <c r="AF414" s="51"/>
      <c r="AG414" s="51"/>
      <c r="AH414" s="51"/>
      <c r="AI414" s="51"/>
      <c r="AJ414" s="76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</row>
    <row r="415" spans="1:62" s="84" customFormat="1" ht="15.75" customHeight="1">
      <c r="A415" s="19" t="s">
        <v>169</v>
      </c>
      <c r="B415" s="80"/>
      <c r="C415" s="80"/>
      <c r="D415" s="80"/>
      <c r="E415" s="80"/>
      <c r="F415" s="80"/>
      <c r="G415" s="80"/>
      <c r="H415" s="80"/>
      <c r="I415" s="81"/>
      <c r="J415" s="81"/>
      <c r="K415" s="81"/>
      <c r="L415" s="81"/>
      <c r="M415" s="80"/>
      <c r="N415" s="80"/>
      <c r="O415" s="80"/>
      <c r="P415" s="80"/>
      <c r="Q415" s="80"/>
      <c r="R415" s="80"/>
      <c r="S415" s="90"/>
      <c r="T415" s="80"/>
      <c r="U415" s="90"/>
      <c r="V415" s="80"/>
      <c r="W415" s="80"/>
      <c r="X415" s="80"/>
      <c r="Y415" s="102">
        <f t="shared" ref="Y415:Y420" si="41">SUM(B415:X415)</f>
        <v>0</v>
      </c>
      <c r="Z415" s="113">
        <v>0</v>
      </c>
      <c r="AA415" s="82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</row>
    <row r="416" spans="1:62" s="84" customFormat="1" ht="15.75" customHeight="1">
      <c r="A416" s="6" t="s">
        <v>5</v>
      </c>
      <c r="B416" s="80"/>
      <c r="C416" s="80"/>
      <c r="D416" s="80"/>
      <c r="E416" s="80"/>
      <c r="F416" s="80"/>
      <c r="G416" s="80"/>
      <c r="H416" s="80"/>
      <c r="I416" s="81"/>
      <c r="J416" s="81"/>
      <c r="K416" s="81"/>
      <c r="L416" s="81"/>
      <c r="M416" s="80"/>
      <c r="N416" s="80"/>
      <c r="O416" s="80"/>
      <c r="P416" s="80"/>
      <c r="Q416" s="80"/>
      <c r="R416" s="80"/>
      <c r="S416" s="87">
        <v>3</v>
      </c>
      <c r="T416" s="80"/>
      <c r="U416" s="87"/>
      <c r="V416" s="80"/>
      <c r="W416" s="80"/>
      <c r="X416" s="80"/>
      <c r="Y416" s="102">
        <f t="shared" si="41"/>
        <v>3</v>
      </c>
      <c r="Z416" s="113">
        <v>0</v>
      </c>
      <c r="AA416" s="93">
        <f>Y416</f>
        <v>3</v>
      </c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</row>
    <row r="417" spans="1:63" s="84" customFormat="1" ht="15.75" customHeight="1">
      <c r="A417" s="6" t="s">
        <v>6</v>
      </c>
      <c r="B417" s="80"/>
      <c r="C417" s="80"/>
      <c r="D417" s="80"/>
      <c r="E417" s="80"/>
      <c r="F417" s="80"/>
      <c r="G417" s="80"/>
      <c r="H417" s="80"/>
      <c r="I417" s="81"/>
      <c r="J417" s="81"/>
      <c r="K417" s="81"/>
      <c r="L417" s="81"/>
      <c r="M417" s="80"/>
      <c r="N417" s="80"/>
      <c r="O417" s="80"/>
      <c r="P417" s="80"/>
      <c r="Q417" s="80"/>
      <c r="R417" s="80"/>
      <c r="S417" s="87">
        <v>2</v>
      </c>
      <c r="T417" s="80"/>
      <c r="U417" s="87">
        <v>1</v>
      </c>
      <c r="V417" s="80"/>
      <c r="W417" s="80"/>
      <c r="X417" s="80"/>
      <c r="Y417" s="102">
        <f t="shared" si="41"/>
        <v>3</v>
      </c>
      <c r="Z417" s="113">
        <v>0</v>
      </c>
      <c r="AA417" s="82"/>
      <c r="AB417" s="92">
        <f>Y417</f>
        <v>3</v>
      </c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</row>
    <row r="418" spans="1:63" s="84" customFormat="1" ht="15.75" customHeight="1">
      <c r="A418" s="6" t="s">
        <v>8</v>
      </c>
      <c r="B418" s="80"/>
      <c r="C418" s="80"/>
      <c r="D418" s="80"/>
      <c r="E418" s="80"/>
      <c r="F418" s="80"/>
      <c r="G418" s="80"/>
      <c r="H418" s="80"/>
      <c r="I418" s="81"/>
      <c r="J418" s="81"/>
      <c r="K418" s="81"/>
      <c r="L418" s="81"/>
      <c r="M418" s="80"/>
      <c r="N418" s="80"/>
      <c r="O418" s="80"/>
      <c r="P418" s="80"/>
      <c r="Q418" s="80"/>
      <c r="R418" s="80"/>
      <c r="S418" s="87"/>
      <c r="T418" s="80"/>
      <c r="U418" s="87"/>
      <c r="V418" s="80"/>
      <c r="W418" s="5">
        <v>1</v>
      </c>
      <c r="X418" s="5"/>
      <c r="Y418" s="102">
        <f t="shared" ref="Y418" si="42">SUM(B418:X418)</f>
        <v>1</v>
      </c>
      <c r="Z418" s="113">
        <v>0</v>
      </c>
      <c r="AA418" s="50"/>
      <c r="AB418" s="76"/>
      <c r="AC418" s="51"/>
      <c r="AD418" s="51"/>
      <c r="AE418" s="51"/>
      <c r="AF418" s="51"/>
      <c r="AG418" s="76">
        <f>Y418</f>
        <v>1</v>
      </c>
      <c r="AH418" s="51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</row>
    <row r="419" spans="1:63" s="84" customFormat="1" ht="15.75" customHeight="1">
      <c r="A419" s="6" t="s">
        <v>139</v>
      </c>
      <c r="B419" s="80"/>
      <c r="C419" s="80"/>
      <c r="D419" s="80"/>
      <c r="E419" s="80"/>
      <c r="F419" s="80"/>
      <c r="G419" s="80"/>
      <c r="H419" s="80"/>
      <c r="I419" s="81"/>
      <c r="J419" s="81"/>
      <c r="K419" s="81"/>
      <c r="L419" s="81"/>
      <c r="M419" s="80"/>
      <c r="N419" s="80"/>
      <c r="O419" s="80"/>
      <c r="P419" s="80"/>
      <c r="Q419" s="80"/>
      <c r="R419" s="80"/>
      <c r="S419" s="87"/>
      <c r="T419" s="80"/>
      <c r="U419" s="87">
        <v>1</v>
      </c>
      <c r="V419" s="80"/>
      <c r="W419" s="80"/>
      <c r="X419" s="80"/>
      <c r="Y419" s="102">
        <f t="shared" si="41"/>
        <v>1</v>
      </c>
      <c r="Z419" s="113">
        <v>0</v>
      </c>
      <c r="AA419" s="82"/>
      <c r="AB419" s="92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92">
        <f>Y419</f>
        <v>1</v>
      </c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</row>
    <row r="420" spans="1:63" ht="15.75" customHeight="1">
      <c r="A420" s="6" t="s">
        <v>7</v>
      </c>
      <c r="B420" s="5"/>
      <c r="C420" s="5"/>
      <c r="D420" s="5"/>
      <c r="E420" s="5"/>
      <c r="F420" s="5"/>
      <c r="G420" s="5"/>
      <c r="H420" s="5"/>
      <c r="I420" s="23"/>
      <c r="J420" s="23"/>
      <c r="K420" s="23"/>
      <c r="L420" s="23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02">
        <f t="shared" si="41"/>
        <v>0</v>
      </c>
      <c r="Z420" s="113">
        <v>0</v>
      </c>
      <c r="AA420" s="50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</row>
    <row r="421" spans="1:63" ht="15.75" customHeight="1">
      <c r="A421" s="3" t="s">
        <v>21</v>
      </c>
      <c r="B421" s="7">
        <f>SUM(B7:B39)</f>
        <v>2</v>
      </c>
      <c r="C421" s="7">
        <f>C8+C9+C10+C105+C106+C107+C109+C128+C189+C192</f>
        <v>27</v>
      </c>
      <c r="D421" s="7">
        <f>D11+D12+D38+D105+D106+D149+D150+D221</f>
        <v>16</v>
      </c>
      <c r="E421" s="7">
        <f>E13+E14+E15+E39+E105+E128+E154+E161+E192+E265</f>
        <v>23</v>
      </c>
      <c r="F421" s="7">
        <f>F8+F17+F42+F78+F105+F106+F110+F114+F166+F193+F201+F235+F97+F100+F268+F295</f>
        <v>23</v>
      </c>
      <c r="G421" s="7">
        <f>SUM(G7:G303)</f>
        <v>32</v>
      </c>
      <c r="H421" s="7">
        <v>25</v>
      </c>
      <c r="I421" s="27">
        <f>SUM(I7:I303)</f>
        <v>27</v>
      </c>
      <c r="J421" s="27">
        <f>SUM(J8:J303)</f>
        <v>31</v>
      </c>
      <c r="K421" s="27">
        <f>SUM(K7:K303)</f>
        <v>44</v>
      </c>
      <c r="L421" s="27">
        <f>SUM(L8:L303)</f>
        <v>1</v>
      </c>
      <c r="M421" s="7">
        <f>SUM(M7:M303)</f>
        <v>48</v>
      </c>
      <c r="N421" s="7">
        <f>SUM(N8:N303)</f>
        <v>3</v>
      </c>
      <c r="O421" s="7">
        <f>SUM(O8:O303)</f>
        <v>69</v>
      </c>
      <c r="P421" s="7">
        <f>SUM(P8:P303)</f>
        <v>12</v>
      </c>
      <c r="Q421" s="7">
        <f>SUM(Q343:Q420)</f>
        <v>11</v>
      </c>
      <c r="R421" s="7">
        <f>SUM(R8:R420)</f>
        <v>1</v>
      </c>
      <c r="S421" s="7">
        <f>SUM(S8:S420)</f>
        <v>44</v>
      </c>
      <c r="T421" s="7">
        <v>0</v>
      </c>
      <c r="U421" s="7">
        <f>SUM(U8:U420)</f>
        <v>123</v>
      </c>
      <c r="V421" s="7">
        <f>SUM(V8:V420)</f>
        <v>3</v>
      </c>
      <c r="W421" s="7">
        <f>SUM(W8:W420)</f>
        <v>85</v>
      </c>
      <c r="X421" s="7">
        <f>SUM(X8:X420)</f>
        <v>1</v>
      </c>
      <c r="Y421" s="106">
        <f>SUM(Y7:Y420)</f>
        <v>651</v>
      </c>
      <c r="Z421" s="119">
        <f>SUM(Z7:Z420)</f>
        <v>651</v>
      </c>
      <c r="AA421" s="64">
        <f>SUM(AA8:AA420)</f>
        <v>111</v>
      </c>
      <c r="AB421" s="64">
        <f t="shared" ref="AB421:BJ421" si="43">SUM(AB8:AB420)</f>
        <v>118</v>
      </c>
      <c r="AC421" s="64">
        <f t="shared" si="43"/>
        <v>62</v>
      </c>
      <c r="AD421" s="64">
        <f t="shared" si="43"/>
        <v>52</v>
      </c>
      <c r="AE421" s="64">
        <f t="shared" si="43"/>
        <v>2</v>
      </c>
      <c r="AF421" s="64">
        <f t="shared" si="43"/>
        <v>25</v>
      </c>
      <c r="AG421" s="64">
        <f t="shared" si="43"/>
        <v>38</v>
      </c>
      <c r="AH421" s="64">
        <f t="shared" si="43"/>
        <v>5</v>
      </c>
      <c r="AI421" s="64">
        <f t="shared" si="43"/>
        <v>2</v>
      </c>
      <c r="AJ421" s="64">
        <f t="shared" si="43"/>
        <v>32</v>
      </c>
      <c r="AK421" s="64">
        <f t="shared" si="43"/>
        <v>12</v>
      </c>
      <c r="AL421" s="64">
        <f t="shared" si="43"/>
        <v>29</v>
      </c>
      <c r="AM421" s="64">
        <f t="shared" si="43"/>
        <v>4</v>
      </c>
      <c r="AN421" s="64">
        <f t="shared" si="43"/>
        <v>5</v>
      </c>
      <c r="AO421" s="64">
        <f t="shared" si="43"/>
        <v>4</v>
      </c>
      <c r="AP421" s="64">
        <f t="shared" si="43"/>
        <v>18</v>
      </c>
      <c r="AQ421" s="64">
        <f t="shared" si="43"/>
        <v>14</v>
      </c>
      <c r="AR421" s="64">
        <f t="shared" si="43"/>
        <v>21</v>
      </c>
      <c r="AS421" s="64">
        <f t="shared" si="43"/>
        <v>8</v>
      </c>
      <c r="AT421" s="64">
        <f t="shared" si="43"/>
        <v>36</v>
      </c>
      <c r="AU421" s="64">
        <f t="shared" si="43"/>
        <v>7</v>
      </c>
      <c r="AV421" s="64">
        <f t="shared" si="43"/>
        <v>6</v>
      </c>
      <c r="AW421" s="64">
        <f t="shared" si="43"/>
        <v>1</v>
      </c>
      <c r="AX421" s="64">
        <f t="shared" si="43"/>
        <v>4</v>
      </c>
      <c r="AY421" s="64">
        <f t="shared" si="43"/>
        <v>2</v>
      </c>
      <c r="AZ421" s="64">
        <f t="shared" si="43"/>
        <v>3</v>
      </c>
      <c r="BA421" s="64">
        <f t="shared" si="43"/>
        <v>7</v>
      </c>
      <c r="BB421" s="64">
        <f t="shared" si="43"/>
        <v>1</v>
      </c>
      <c r="BC421" s="64">
        <f t="shared" si="43"/>
        <v>2</v>
      </c>
      <c r="BD421" s="64">
        <f t="shared" si="43"/>
        <v>0</v>
      </c>
      <c r="BE421" s="64">
        <f t="shared" si="43"/>
        <v>6</v>
      </c>
      <c r="BF421" s="64">
        <f t="shared" si="43"/>
        <v>3</v>
      </c>
      <c r="BG421" s="64">
        <f t="shared" si="43"/>
        <v>6</v>
      </c>
      <c r="BH421" s="64">
        <f t="shared" si="43"/>
        <v>3</v>
      </c>
      <c r="BI421" s="64">
        <f t="shared" si="43"/>
        <v>1</v>
      </c>
      <c r="BJ421" s="64">
        <f t="shared" si="43"/>
        <v>1</v>
      </c>
      <c r="BK421">
        <f>SUM(AA421:BJ421)</f>
        <v>651</v>
      </c>
    </row>
    <row r="422" spans="1:63">
      <c r="X422">
        <v>651</v>
      </c>
    </row>
    <row r="424" spans="1:63">
      <c r="V424" s="120" t="s">
        <v>173</v>
      </c>
      <c r="Z424" s="107"/>
    </row>
    <row r="425" spans="1:63">
      <c r="V425" t="s">
        <v>170</v>
      </c>
      <c r="W425" s="47">
        <v>30</v>
      </c>
      <c r="X425" s="108">
        <v>0</v>
      </c>
      <c r="Y425" s="47">
        <f>SUM(W425:X425)</f>
        <v>30</v>
      </c>
      <c r="Z425" s="47"/>
    </row>
    <row r="426" spans="1:63">
      <c r="V426" t="s">
        <v>171</v>
      </c>
      <c r="W426" s="47">
        <v>42</v>
      </c>
      <c r="X426" s="108">
        <v>1</v>
      </c>
      <c r="Y426" s="47">
        <v>43</v>
      </c>
    </row>
    <row r="427" spans="1:63">
      <c r="V427" s="120" t="s">
        <v>174</v>
      </c>
    </row>
    <row r="428" spans="1:63">
      <c r="V428" t="s">
        <v>170</v>
      </c>
      <c r="W428" s="47">
        <v>12</v>
      </c>
      <c r="X428" s="47">
        <v>0</v>
      </c>
      <c r="Y428" s="108">
        <f>SUM(W428:X428)</f>
        <v>12</v>
      </c>
    </row>
    <row r="429" spans="1:63">
      <c r="V429" t="s">
        <v>171</v>
      </c>
      <c r="W429" s="47">
        <v>1</v>
      </c>
      <c r="Y429" s="108">
        <v>1</v>
      </c>
    </row>
    <row r="430" spans="1:63" ht="15">
      <c r="Y430" s="124">
        <f>SUM(Y425:Y429)</f>
        <v>86</v>
      </c>
    </row>
  </sheetData>
  <mergeCells count="11">
    <mergeCell ref="B5:H5"/>
    <mergeCell ref="Q6:R6"/>
    <mergeCell ref="K6:L6"/>
    <mergeCell ref="M6:N6"/>
    <mergeCell ref="O6:P6"/>
    <mergeCell ref="W6:X6"/>
    <mergeCell ref="I5:T5"/>
    <mergeCell ref="U5:X5"/>
    <mergeCell ref="U6:V6"/>
    <mergeCell ref="Q4:V4"/>
    <mergeCell ref="S6:T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Lucyna Kustra-Kłeczek</cp:lastModifiedBy>
  <dcterms:created xsi:type="dcterms:W3CDTF">2011-10-12T06:11:47Z</dcterms:created>
  <dcterms:modified xsi:type="dcterms:W3CDTF">2023-10-30T11:16:05Z</dcterms:modified>
</cp:coreProperties>
</file>