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C077E689-DF4E-47F4-B055-23E24A67951E}" xr6:coauthVersionLast="36" xr6:coauthVersionMax="47" xr10:uidLastSave="{00000000-0000-0000-0000-000000000000}"/>
  <bookViews>
    <workbookView xWindow="0" yWindow="0" windowWidth="28545" windowHeight="11745" xr2:uid="{00000000-000D-0000-FFFF-FFFF00000000}"/>
  </bookViews>
  <sheets>
    <sheet name="Harmonogram studiów - wzór" sheetId="1" r:id="rId1"/>
    <sheet name="Harmonogram specjalnośc - wzór" sheetId="4" r:id="rId2"/>
  </sheets>
  <definedNames>
    <definedName name="_xlnm.Print_Titles" localSheetId="0">'Harmonogram studiów - wzór'!$A:$K,'Harmonogram studiów - wzór'!$5:$9</definedName>
  </definedNames>
  <calcPr calcId="191029"/>
</workbook>
</file>

<file path=xl/calcChain.xml><?xml version="1.0" encoding="utf-8"?>
<calcChain xmlns="http://schemas.openxmlformats.org/spreadsheetml/2006/main">
  <c r="BY86" i="1" l="1"/>
  <c r="BX86" i="1"/>
  <c r="BX88" i="1" s="1"/>
  <c r="H84" i="1" l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E84" i="1"/>
  <c r="F84" i="1"/>
  <c r="G84" i="1"/>
  <c r="D84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BJ82" i="1"/>
  <c r="BK82" i="1"/>
  <c r="BL82" i="1"/>
  <c r="BM82" i="1"/>
  <c r="BN82" i="1"/>
  <c r="BO82" i="1"/>
  <c r="BP82" i="1"/>
  <c r="BQ82" i="1"/>
  <c r="BR82" i="1"/>
  <c r="BS82" i="1"/>
  <c r="BT82" i="1"/>
  <c r="BU82" i="1"/>
  <c r="BV82" i="1"/>
  <c r="BW82" i="1"/>
  <c r="E82" i="1"/>
  <c r="F82" i="1"/>
  <c r="G82" i="1"/>
  <c r="D82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D68" i="1"/>
  <c r="BW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D62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D59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Q86" i="1" s="1"/>
  <c r="BQ88" i="1" s="1"/>
  <c r="BR52" i="1"/>
  <c r="BS52" i="1"/>
  <c r="BT52" i="1"/>
  <c r="BU52" i="1"/>
  <c r="BV52" i="1"/>
  <c r="BW52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E16" i="1"/>
  <c r="F16" i="1"/>
  <c r="G16" i="1"/>
  <c r="H16" i="1"/>
  <c r="J16" i="1"/>
  <c r="J86" i="1" s="1"/>
  <c r="J88" i="1" s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T86" i="1" s="1"/>
  <c r="AT88" i="1" s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N86" i="1" s="1"/>
  <c r="BN88" i="1" s="1"/>
  <c r="BO16" i="1"/>
  <c r="BP16" i="1"/>
  <c r="BQ16" i="1"/>
  <c r="BR16" i="1"/>
  <c r="BS16" i="1"/>
  <c r="BT16" i="1"/>
  <c r="BU16" i="1"/>
  <c r="BV16" i="1"/>
  <c r="BW16" i="1"/>
  <c r="K87" i="1"/>
  <c r="D87" i="1"/>
  <c r="D55" i="1"/>
  <c r="D52" i="1"/>
  <c r="H49" i="1"/>
  <c r="H50" i="1" s="1"/>
  <c r="D49" i="1"/>
  <c r="D50" i="1" s="1"/>
  <c r="E50" i="1"/>
  <c r="F50" i="1"/>
  <c r="G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U50" i="1"/>
  <c r="AV50" i="1"/>
  <c r="AW50" i="1"/>
  <c r="AW86" i="1" s="1"/>
  <c r="AW88" i="1" s="1"/>
  <c r="AX50" i="1"/>
  <c r="AY50" i="1"/>
  <c r="AZ50" i="1"/>
  <c r="BA50" i="1"/>
  <c r="BC50" i="1"/>
  <c r="BD50" i="1"/>
  <c r="BE50" i="1"/>
  <c r="BE86" i="1" s="1"/>
  <c r="BE88" i="1" s="1"/>
  <c r="BF50" i="1"/>
  <c r="BH50" i="1"/>
  <c r="E41" i="1"/>
  <c r="F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G86" i="1" s="1"/>
  <c r="AG88" i="1" s="1"/>
  <c r="AH41" i="1"/>
  <c r="AI41" i="1"/>
  <c r="AJ41" i="1"/>
  <c r="AK41" i="1"/>
  <c r="AN41" i="1"/>
  <c r="AP41" i="1"/>
  <c r="AQ41" i="1"/>
  <c r="AU41" i="1"/>
  <c r="D41" i="1"/>
  <c r="E33" i="1"/>
  <c r="F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AB33" i="1"/>
  <c r="AC33" i="1"/>
  <c r="AD33" i="1"/>
  <c r="AE33" i="1"/>
  <c r="AH33" i="1"/>
  <c r="D33" i="1"/>
  <c r="D11" i="1"/>
  <c r="I11" i="1" s="1"/>
  <c r="I16" i="1" s="1"/>
  <c r="I86" i="1" s="1"/>
  <c r="I88" i="1" s="1"/>
  <c r="L27" i="1"/>
  <c r="M27" i="1"/>
  <c r="N27" i="1"/>
  <c r="P27" i="1"/>
  <c r="R27" i="1"/>
  <c r="S27" i="1"/>
  <c r="V27" i="1"/>
  <c r="G27" i="1"/>
  <c r="E27" i="1"/>
  <c r="F27" i="1"/>
  <c r="D27" i="1"/>
  <c r="AK86" i="1" l="1"/>
  <c r="AK88" i="1" s="1"/>
  <c r="U86" i="1"/>
  <c r="U88" i="1" s="1"/>
  <c r="M86" i="1"/>
  <c r="M88" i="1" s="1"/>
  <c r="AS86" i="1"/>
  <c r="AS88" i="1" s="1"/>
  <c r="BA86" i="1"/>
  <c r="BA88" i="1" s="1"/>
  <c r="BJ86" i="1"/>
  <c r="BJ88" i="1" s="1"/>
  <c r="BF86" i="1"/>
  <c r="BF88" i="1" s="1"/>
  <c r="Y86" i="1"/>
  <c r="Y88" i="1" s="1"/>
  <c r="BM86" i="1"/>
  <c r="BM88" i="1" s="1"/>
  <c r="AX86" i="1"/>
  <c r="AX88" i="1" s="1"/>
  <c r="AP86" i="1"/>
  <c r="AP88" i="1" s="1"/>
  <c r="AL86" i="1"/>
  <c r="AL88" i="1" s="1"/>
  <c r="AH86" i="1"/>
  <c r="AH88" i="1" s="1"/>
  <c r="AD86" i="1"/>
  <c r="AD88" i="1" s="1"/>
  <c r="Z86" i="1"/>
  <c r="Z88" i="1" s="1"/>
  <c r="V86" i="1"/>
  <c r="V88" i="1" s="1"/>
  <c r="R86" i="1"/>
  <c r="R88" i="1" s="1"/>
  <c r="N86" i="1"/>
  <c r="N88" i="1" s="1"/>
  <c r="E86" i="1"/>
  <c r="E88" i="1" s="1"/>
  <c r="G86" i="1"/>
  <c r="G88" i="1" s="1"/>
  <c r="BV86" i="1"/>
  <c r="BV88" i="1" s="1"/>
  <c r="BR86" i="1"/>
  <c r="BR88" i="1" s="1"/>
  <c r="F86" i="1"/>
  <c r="F88" i="1" s="1"/>
  <c r="BU86" i="1"/>
  <c r="BU88" i="1" s="1"/>
  <c r="D16" i="1"/>
  <c r="D86" i="1" s="1"/>
  <c r="D88" i="1" s="1"/>
  <c r="BZ59" i="1"/>
  <c r="BG86" i="1"/>
  <c r="BG88" i="1" s="1"/>
  <c r="BC86" i="1"/>
  <c r="BC88" i="1" s="1"/>
  <c r="AY86" i="1"/>
  <c r="AY88" i="1" s="1"/>
  <c r="AU86" i="1"/>
  <c r="AU88" i="1" s="1"/>
  <c r="AQ86" i="1"/>
  <c r="AQ88" i="1" s="1"/>
  <c r="AM86" i="1"/>
  <c r="AM88" i="1" s="1"/>
  <c r="AE86" i="1"/>
  <c r="AE88" i="1" s="1"/>
  <c r="AA86" i="1"/>
  <c r="AA88" i="1" s="1"/>
  <c r="S86" i="1"/>
  <c r="S88" i="1" s="1"/>
  <c r="O86" i="1"/>
  <c r="O88" i="1" s="1"/>
  <c r="K86" i="1"/>
  <c r="K88" i="1" s="1"/>
  <c r="BT86" i="1"/>
  <c r="BT88" i="1" s="1"/>
  <c r="BL86" i="1"/>
  <c r="BL88" i="1" s="1"/>
  <c r="BH86" i="1"/>
  <c r="BH88" i="1" s="1"/>
  <c r="BD86" i="1"/>
  <c r="BD88" i="1" s="1"/>
  <c r="AZ86" i="1"/>
  <c r="AZ88" i="1" s="1"/>
  <c r="AR86" i="1"/>
  <c r="AR88" i="1" s="1"/>
  <c r="AN86" i="1"/>
  <c r="AN88" i="1" s="1"/>
  <c r="AJ86" i="1"/>
  <c r="AJ88" i="1" s="1"/>
  <c r="AF86" i="1"/>
  <c r="AF88" i="1" s="1"/>
  <c r="AB86" i="1"/>
  <c r="AB88" i="1" s="1"/>
  <c r="X86" i="1"/>
  <c r="X88" i="1" s="1"/>
  <c r="T86" i="1"/>
  <c r="T88" i="1" s="1"/>
  <c r="P86" i="1"/>
  <c r="P88" i="1" s="1"/>
  <c r="L86" i="1"/>
  <c r="L88" i="1" s="1"/>
  <c r="H86" i="1"/>
  <c r="H88" i="1" s="1"/>
  <c r="BS86" i="1"/>
  <c r="BS88" i="1" s="1"/>
  <c r="BO86" i="1"/>
  <c r="BO88" i="1" s="1"/>
  <c r="BK86" i="1"/>
  <c r="BK88" i="1" s="1"/>
</calcChain>
</file>

<file path=xl/sharedStrings.xml><?xml version="1.0" encoding="utf-8"?>
<sst xmlns="http://schemas.openxmlformats.org/spreadsheetml/2006/main" count="351" uniqueCount="137">
  <si>
    <t>Kod przedmiotu</t>
  </si>
  <si>
    <t>Przedmiot</t>
  </si>
  <si>
    <t>I ROK</t>
  </si>
  <si>
    <t>Razem</t>
  </si>
  <si>
    <t>1 semestr</t>
  </si>
  <si>
    <t>ECTS</t>
  </si>
  <si>
    <t>2 semestr</t>
  </si>
  <si>
    <t>II ROK</t>
  </si>
  <si>
    <t>3 semestr</t>
  </si>
  <si>
    <t>4 semestr</t>
  </si>
  <si>
    <t>III ROK</t>
  </si>
  <si>
    <t>5 semestr</t>
  </si>
  <si>
    <t>6 semestr</t>
  </si>
  <si>
    <t>Przedmiot ogólnouczelniany</t>
  </si>
  <si>
    <t>Wychowanie fizyczne</t>
  </si>
  <si>
    <t>Forma zajęć</t>
  </si>
  <si>
    <t>L.p.</t>
  </si>
  <si>
    <t>IV ROK</t>
  </si>
  <si>
    <t>V ROK</t>
  </si>
  <si>
    <t>7 semestr</t>
  </si>
  <si>
    <t>8 semestr</t>
  </si>
  <si>
    <t>9 semestr</t>
  </si>
  <si>
    <t>10 semestr</t>
  </si>
  <si>
    <t>Harmonogram studiów</t>
  </si>
  <si>
    <t>Realizacja od roku akademickiego …../…..</t>
  </si>
  <si>
    <t>Przedmioty ogólne</t>
  </si>
  <si>
    <t>Przedmioty podstawowe</t>
  </si>
  <si>
    <t>Przedmioty specjalnościowe</t>
  </si>
  <si>
    <t>Praktyka zawodowa</t>
  </si>
  <si>
    <t>Ogółem:</t>
  </si>
  <si>
    <t>Przedmioty specjalnościowe do wyboru</t>
  </si>
  <si>
    <t>Ustalono na posiedzeniu Rady Dydaktycznej w dniu ……..</t>
  </si>
  <si>
    <t>…………………………………….</t>
  </si>
  <si>
    <t>Dziekan Kolegium</t>
  </si>
  <si>
    <t>………………………………………………………</t>
  </si>
  <si>
    <t>Stwierdza się zgodnośc z programem studiów</t>
  </si>
  <si>
    <t>podpis pracownika dziekantu</t>
  </si>
  <si>
    <t>12 semestr</t>
  </si>
  <si>
    <t>11 semestr</t>
  </si>
  <si>
    <t>Razem przedmioty:</t>
  </si>
  <si>
    <t>wykłady</t>
  </si>
  <si>
    <t>forma</t>
  </si>
  <si>
    <t>Kierunek ………………………………………………………… Poziom studiów ………………………………………….. Profil ………………………………………… Forma studiów ……………………………</t>
  </si>
  <si>
    <t>Punkty ECTS powiązane z: działalnością naukową/ kształtowaniem umiejętności praktycznych</t>
  </si>
  <si>
    <t>praktyki zawodowe</t>
  </si>
  <si>
    <t xml:space="preserve">forma </t>
  </si>
  <si>
    <t>forma zaliczenia</t>
  </si>
  <si>
    <t xml:space="preserve">Łączna liczba punktów ECTS </t>
  </si>
  <si>
    <t>lektoraty j. obcych</t>
  </si>
  <si>
    <t>zajęcia z wych. fiz.</t>
  </si>
  <si>
    <t>specjalność / ścieżka kształcenia ……</t>
  </si>
  <si>
    <t>VI ROK</t>
  </si>
  <si>
    <t>ćwiczenia</t>
  </si>
  <si>
    <t>konwersatoria</t>
  </si>
  <si>
    <t>seminarium</t>
  </si>
  <si>
    <t xml:space="preserve">Język obcy nowożytny </t>
  </si>
  <si>
    <t>ZO</t>
  </si>
  <si>
    <t xml:space="preserve">Szkolenie BHP - 4 godz. </t>
  </si>
  <si>
    <t>Wstęp do prawoznawstwa (b.n.)*</t>
  </si>
  <si>
    <t>Historia doktryn polityczno-prawnych (b.n.)</t>
  </si>
  <si>
    <t>Prawo własności intelektualnej</t>
  </si>
  <si>
    <t xml:space="preserve">Logika dla prawników </t>
  </si>
  <si>
    <t>Łacińska terminologia prawnicza (Latin Legal Terminology**) (b.n.)</t>
  </si>
  <si>
    <t>Historia prawa sądowego (bn)</t>
  </si>
  <si>
    <t>Organy i korporacje ochrony prawa  (b.n.)</t>
  </si>
  <si>
    <t>Prawo rzymskie (b.n.)</t>
  </si>
  <si>
    <t>Prawa człowieka w Polsce (b.n.)</t>
  </si>
  <si>
    <t>Teoria i filozofia prawa (b.n.)</t>
  </si>
  <si>
    <t>Technologie informacyjne</t>
  </si>
  <si>
    <t>E</t>
  </si>
  <si>
    <t>Z</t>
  </si>
  <si>
    <t>Prawo konstytucyjne (b.n.)</t>
  </si>
  <si>
    <t>Prawo karne (b.n.)</t>
  </si>
  <si>
    <t>Prawo administracyjne (b.n.)</t>
  </si>
  <si>
    <t>Prawo cywilne - część ogólna, prawo rzeczowe (b.n.)</t>
  </si>
  <si>
    <t>Prawo Unii Europejskiej (b.n.)</t>
  </si>
  <si>
    <t>Postępowanie karne (bn)</t>
  </si>
  <si>
    <t>Postępowanie karne- część praktyczna (b.n.)</t>
  </si>
  <si>
    <t>Prawo międzynarodowe publiczne (b.n.)</t>
  </si>
  <si>
    <t>Prawo zobowiązań (b.n.)</t>
  </si>
  <si>
    <t>Prawo finansów publicznych (b.n.)</t>
  </si>
  <si>
    <t>Publiczne prawo gospodarcze (b.n.)</t>
  </si>
  <si>
    <t>Prawo rodzinne (b.n.)</t>
  </si>
  <si>
    <t>Postępowanie cywilne (b.n.)</t>
  </si>
  <si>
    <t>Postępowanie egzekucyjne w sprawach cywilnych (b.n.)</t>
  </si>
  <si>
    <t>Prawo pracy (b.n.)</t>
  </si>
  <si>
    <t>Prawo handlowe (b.n.)</t>
  </si>
  <si>
    <t xml:space="preserve">Postępowanie administracyjne (b.n.)               </t>
  </si>
  <si>
    <t>Postępowanie egzekucyjne w administracji (b.n.)</t>
  </si>
  <si>
    <t>Prawo spadkowe (b.n.)</t>
  </si>
  <si>
    <t>Seminarium magisterskie</t>
  </si>
  <si>
    <t xml:space="preserve">Etyka lub Prawo wyznaniowe </t>
  </si>
  <si>
    <t>Nauka legislacji lub Prawo partii politycznych</t>
  </si>
  <si>
    <t>Porównawcze prawo konstytucyjne lub Formy demokracji bezpośredniej</t>
  </si>
  <si>
    <t>Kryminalistyka lub Ekspertyza kryminalistyczna</t>
  </si>
  <si>
    <t>Prawo wykroczeń lub Międzynarodowe prawo karne</t>
  </si>
  <si>
    <t>Retoryka prawnicza lub Erystyka prawnicza</t>
  </si>
  <si>
    <t>Prawo kosmiczne lub Międzynarodowe prawo lotnicze</t>
  </si>
  <si>
    <t>Reglamentacja działalności lotniczej lub Prawo lotnicze gospodarcze</t>
  </si>
  <si>
    <t>Przedmioty fakultatywne: Panel lotniczy - 
Student wybiera 5 przedmitów (po jednym przedmiocie z grupy)</t>
  </si>
  <si>
    <t>Przedmioty fakultatywne - 
student wybiera 3 przedmioty (po jednym przedmiocie z grupy)</t>
  </si>
  <si>
    <t>Przedmioty fakultatywne - 
student wybiera 2 przedmioty (po jednym przedmiocie z grupy)</t>
  </si>
  <si>
    <t>Prawnokarne aspekty incydentów lotniczych lub 
Odpowiedzialność karna za przestępstwa w ruchu lotniczym</t>
  </si>
  <si>
    <t>Cywilnoprawne aspekty prawa lotniczego lub 
Odpowiedzialność przewoźnika lotniczego</t>
  </si>
  <si>
    <t>Prawo celne lub Prawo podatkowe</t>
  </si>
  <si>
    <t>Prawo dyplomatyczne i konsularne lub System ochrony prawa UE</t>
  </si>
  <si>
    <t>Kryminologia lub Profilowanie kryminalne</t>
  </si>
  <si>
    <t>Nauka administracji lub Prawo organizacji pozarządowych</t>
  </si>
  <si>
    <t>Postępowanie nieprocesowe lub Prawo upadłościowe</t>
  </si>
  <si>
    <t>Prawo medyczne lub Prawo ochrony środowiska</t>
  </si>
  <si>
    <t>Systemy ustrojowe państw postradzieckich lub 
Współczesne ustroje państw europejskich</t>
  </si>
  <si>
    <t>Prawo parlamentarne lub Ochrona danych osobowych</t>
  </si>
  <si>
    <t>Prawo wyborcze i referendalne lub 
Orzecznictwo Trybunału Konstytucyjnego</t>
  </si>
  <si>
    <t>Ubezpieczenia społeczne lub Europejskie prawo pracy</t>
  </si>
  <si>
    <t>Prawo konkurencji lub Prawo papierów wartościowych</t>
  </si>
  <si>
    <t>Wybrane zagadnienia części szczególnej prawa karnego lub Prawo karne skarbowe</t>
  </si>
  <si>
    <t>Prawo amerykańskie (American Legal System***) lub 
Tradycje europejskiego prawa prywatnego</t>
  </si>
  <si>
    <t>Przedmioty fakultatywne: Panel aplikacyjny 
Student wybiera 1 przedmiot</t>
  </si>
  <si>
    <t>Aplikacja radcowska – prawo i praktyka lub
Aplikacja adwokacka – prawo i praktyka lub
Aplikacja sędziowska – prawo i praktyka  lub
Aplikacja prokuratorska – prawo i praktyka lub
Aplikacja notarialna – prawo i praktyka lub
Aplikacja komornicza – prawo i praktyka lub
Ścieżka urzędnicza lub
Ścieżka legislacyjna lub
Doradztwo podatkowe lub
Sądowe i pozasądowe ekspertyzy kryminalistyczne lub Medycyna sądowa****</t>
  </si>
  <si>
    <t>Przedmioty fakultatywne: Panel pism procesowych 
Student wybiera 1 przedmiot</t>
  </si>
  <si>
    <t>Prawo cywilne lub
Prawo rodzinne
Prawo karne lub
Prawo administracyjne lub
Prawo konstytucyjne i praw człowieka lub
Prawo pracy i ubezpieczenia społeczne lub 
Klinika prawa</t>
  </si>
  <si>
    <t>Przedmioty fakultatywne: 
Student wybiera 13 przedmitów (po jednym przedmiocie z grupy)</t>
  </si>
  <si>
    <t>Ustrój samorządu terytorialnego lub 
Postępowanie sądowo-administracyjne</t>
  </si>
  <si>
    <t>Prawo pasażera linii lotniczych lub Prawa pasażera w UE</t>
  </si>
  <si>
    <t xml:space="preserve">**** Medycyna sądowa - forma zajęć wykład </t>
  </si>
  <si>
    <t>*** Możliwość wyboru jednej grupy z językiem angielskim jako wykładowym.</t>
  </si>
  <si>
    <t>** Możliwość wyboru jednej grupy z językiem angielskim jako wykładowym.</t>
  </si>
  <si>
    <t xml:space="preserve">* b.n. Zajęcia związane z prowadzoną działalnością naukową w dyscyplinie, do której przyporządkowany jest kierunek </t>
  </si>
  <si>
    <t>Szkolenie biblioteczne w formie e-learning w I semestrze</t>
  </si>
  <si>
    <t>Przedmioty fakultatywne - student wybiera 2 przedmioty (po jednym przedmiocie z grupy)</t>
  </si>
  <si>
    <t>Realizacja od roku akademickiego 2024/2025</t>
  </si>
  <si>
    <t>Harmonogram studiów nie uległ zmianie w odniesieniu do poprzedniego cyklu kształcenia</t>
  </si>
  <si>
    <t>E/Z.O</t>
  </si>
  <si>
    <t>Z/Z.O</t>
  </si>
  <si>
    <t>Stwierdza się zgodność z programem studiów</t>
  </si>
  <si>
    <r>
      <t xml:space="preserve">Kierunek: </t>
    </r>
    <r>
      <rPr>
        <b/>
        <sz val="10"/>
        <color theme="1"/>
        <rFont val="Calibri"/>
        <family val="2"/>
        <charset val="238"/>
        <scheme val="minor"/>
      </rPr>
      <t>Prawo</t>
    </r>
    <r>
      <rPr>
        <sz val="10"/>
        <color theme="1"/>
        <rFont val="Calibri"/>
        <family val="2"/>
        <charset val="238"/>
        <scheme val="minor"/>
      </rPr>
      <t xml:space="preserve">     Poziom studiów: </t>
    </r>
    <r>
      <rPr>
        <b/>
        <sz val="10"/>
        <color theme="1"/>
        <rFont val="Calibri"/>
        <family val="2"/>
        <charset val="238"/>
        <scheme val="minor"/>
      </rPr>
      <t>jednolite magisterskie</t>
    </r>
    <r>
      <rPr>
        <sz val="10"/>
        <color theme="1"/>
        <rFont val="Calibri"/>
        <family val="2"/>
        <charset val="238"/>
        <scheme val="minor"/>
      </rPr>
      <t xml:space="preserve">      Profil: </t>
    </r>
    <r>
      <rPr>
        <b/>
        <sz val="10"/>
        <color theme="1"/>
        <rFont val="Calibri"/>
        <family val="2"/>
        <charset val="238"/>
        <scheme val="minor"/>
      </rPr>
      <t>ogólnoakademicki</t>
    </r>
    <r>
      <rPr>
        <sz val="10"/>
        <color theme="1"/>
        <rFont val="Calibri"/>
        <family val="2"/>
        <charset val="238"/>
        <scheme val="minor"/>
      </rPr>
      <t xml:space="preserve">      Forma studiów: </t>
    </r>
    <r>
      <rPr>
        <b/>
        <sz val="10"/>
        <color theme="1"/>
        <rFont val="Calibri"/>
        <family val="2"/>
        <charset val="238"/>
        <scheme val="minor"/>
      </rPr>
      <t>stacjonarne</t>
    </r>
  </si>
  <si>
    <t xml:space="preserve">Ustalono na posiedzeniu Rady Dydaktycznej KNS w dniu ……………… 2024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</si>
</sst>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C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0" borderId="2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textRotation="90" wrapText="1"/>
    </xf>
    <xf numFmtId="0" fontId="7" fillId="0" borderId="0" xfId="0" applyFont="1" applyAlignment="1">
      <alignment vertical="center"/>
    </xf>
    <xf numFmtId="0" fontId="2" fillId="2" borderId="21" xfId="0" applyFont="1" applyFill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textRotation="90" wrapText="1"/>
    </xf>
    <xf numFmtId="49" fontId="4" fillId="0" borderId="7" xfId="0" applyNumberFormat="1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20" xfId="0" applyFont="1" applyBorder="1" applyAlignment="1">
      <alignment horizontal="center" vertical="center" textRotation="90" wrapText="1"/>
    </xf>
    <xf numFmtId="49" fontId="4" fillId="0" borderId="19" xfId="0" applyNumberFormat="1" applyFont="1" applyBorder="1" applyAlignment="1">
      <alignment horizontal="center" vertical="center" textRotation="90" wrapText="1"/>
    </xf>
    <xf numFmtId="0" fontId="4" fillId="0" borderId="39" xfId="0" applyFont="1" applyBorder="1" applyAlignment="1">
      <alignment horizontal="center" vertical="center" textRotation="90" wrapText="1"/>
    </xf>
    <xf numFmtId="49" fontId="4" fillId="0" borderId="32" xfId="0" applyNumberFormat="1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vertical="center" wrapText="1"/>
    </xf>
    <xf numFmtId="0" fontId="2" fillId="0" borderId="3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 vertical="center" wrapText="1"/>
    </xf>
    <xf numFmtId="0" fontId="4" fillId="0" borderId="5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57" xfId="0" applyFont="1" applyBorder="1" applyAlignment="1">
      <alignment horizontal="left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42" xfId="0" applyFont="1" applyBorder="1" applyAlignment="1">
      <alignment horizontal="center" vertical="center" textRotation="90" wrapText="1"/>
    </xf>
    <xf numFmtId="0" fontId="4" fillId="0" borderId="43" xfId="0" applyFont="1" applyBorder="1" applyAlignment="1">
      <alignment horizontal="center" vertical="center" textRotation="90" wrapText="1"/>
    </xf>
    <xf numFmtId="0" fontId="4" fillId="0" borderId="44" xfId="0" applyFont="1" applyBorder="1" applyAlignment="1">
      <alignment horizontal="center" vertical="center" textRotation="90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textRotation="90" wrapText="1"/>
    </xf>
    <xf numFmtId="0" fontId="2" fillId="0" borderId="24" xfId="0" applyFont="1" applyBorder="1" applyAlignment="1">
      <alignment horizontal="center" vertical="center" textRotation="90" wrapText="1"/>
    </xf>
    <xf numFmtId="0" fontId="2" fillId="0" borderId="25" xfId="0" applyFont="1" applyBorder="1" applyAlignment="1">
      <alignment horizontal="center" vertical="center" textRotation="90" wrapText="1"/>
    </xf>
    <xf numFmtId="0" fontId="4" fillId="0" borderId="23" xfId="0" applyFont="1" applyBorder="1" applyAlignment="1">
      <alignment horizontal="center" vertical="center" textRotation="90" wrapText="1"/>
    </xf>
    <xf numFmtId="0" fontId="4" fillId="0" borderId="24" xfId="0" applyFont="1" applyBorder="1" applyAlignment="1">
      <alignment horizontal="center" vertical="center" textRotation="90" wrapText="1"/>
    </xf>
    <xf numFmtId="0" fontId="4" fillId="0" borderId="25" xfId="0" applyFont="1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14" xfId="0" applyFont="1" applyBorder="1" applyAlignment="1">
      <alignment horizontal="center" vertical="center" textRotation="90" wrapText="1"/>
    </xf>
    <xf numFmtId="0" fontId="6" fillId="0" borderId="16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8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106"/>
  <sheetViews>
    <sheetView showGridLines="0" tabSelected="1" view="pageBreakPreview" zoomScale="70" zoomScaleNormal="100" zoomScaleSheetLayoutView="70" zoomScalePageLayoutView="25" workbookViewId="0">
      <pane xSplit="3" ySplit="10" topLeftCell="D11" activePane="bottomRight" state="frozen"/>
      <selection pane="topRight" activeCell="D1" sqref="D1"/>
      <selection pane="bottomLeft" activeCell="A14" sqref="A14"/>
      <selection pane="bottomRight" activeCell="AV98" sqref="AV98"/>
    </sheetView>
  </sheetViews>
  <sheetFormatPr defaultRowHeight="12.75" x14ac:dyDescent="0.25"/>
  <cols>
    <col min="1" max="1" width="5.28515625" style="2" customWidth="1"/>
    <col min="2" max="2" width="7.7109375" style="2" customWidth="1"/>
    <col min="3" max="3" width="61.5703125" style="26" bestFit="1" customWidth="1"/>
    <col min="4" max="4" width="6" style="2" customWidth="1"/>
    <col min="5" max="5" width="4.140625" style="2" customWidth="1"/>
    <col min="6" max="6" width="4" style="2" customWidth="1"/>
    <col min="7" max="7" width="4.28515625" style="2" customWidth="1"/>
    <col min="8" max="8" width="4.140625" style="2" customWidth="1"/>
    <col min="9" max="9" width="4.28515625" style="2" customWidth="1"/>
    <col min="10" max="10" width="3.140625" style="2" customWidth="1"/>
    <col min="11" max="11" width="4" style="2" customWidth="1"/>
    <col min="12" max="16" width="3.140625" style="2" customWidth="1"/>
    <col min="17" max="17" width="5.28515625" style="2" customWidth="1"/>
    <col min="18" max="18" width="4.28515625" style="2" customWidth="1"/>
    <col min="19" max="19" width="4.7109375" style="2" customWidth="1"/>
    <col min="20" max="22" width="3.140625" style="2" customWidth="1"/>
    <col min="23" max="23" width="5.42578125" style="2" customWidth="1"/>
    <col min="24" max="24" width="4.42578125" style="2" customWidth="1"/>
    <col min="25" max="25" width="4.28515625" style="2" customWidth="1"/>
    <col min="26" max="28" width="3.140625" style="2" customWidth="1"/>
    <col min="29" max="29" width="5.5703125" style="2" customWidth="1"/>
    <col min="30" max="30" width="4" style="2" customWidth="1"/>
    <col min="31" max="31" width="4.28515625" style="2" customWidth="1"/>
    <col min="32" max="34" width="3.140625" style="2" customWidth="1"/>
    <col min="35" max="35" width="5.42578125" style="2" customWidth="1"/>
    <col min="36" max="36" width="4.5703125" style="2" customWidth="1"/>
    <col min="37" max="37" width="4" style="2" customWidth="1"/>
    <col min="38" max="40" width="3.140625" style="2" customWidth="1"/>
    <col min="41" max="41" width="6.140625" style="2" customWidth="1"/>
    <col min="42" max="47" width="3.140625" style="2" customWidth="1"/>
    <col min="48" max="48" width="5.85546875" style="2" customWidth="1"/>
    <col min="49" max="49" width="4.140625" style="2" customWidth="1"/>
    <col min="50" max="50" width="4" style="2" customWidth="1"/>
    <col min="51" max="53" width="3.140625" style="2" customWidth="1"/>
    <col min="54" max="54" width="5.85546875" style="2" customWidth="1"/>
    <col min="55" max="60" width="3.140625" style="2" customWidth="1"/>
    <col min="61" max="61" width="5.7109375" style="2" customWidth="1"/>
    <col min="62" max="63" width="3.140625" style="2" customWidth="1"/>
    <col min="64" max="64" width="5.28515625" style="2" customWidth="1"/>
    <col min="65" max="67" width="3.140625" style="2" customWidth="1"/>
    <col min="68" max="68" width="4" style="2" customWidth="1"/>
    <col min="69" max="74" width="3.140625" style="2" customWidth="1"/>
    <col min="75" max="75" width="5.7109375" style="2" customWidth="1"/>
    <col min="76" max="77" width="7.28515625" style="2" customWidth="1"/>
    <col min="78" max="16384" width="9.140625" style="2"/>
  </cols>
  <sheetData>
    <row r="1" spans="1:77" x14ac:dyDescent="0.25">
      <c r="A1" s="202" t="s">
        <v>23</v>
      </c>
      <c r="B1" s="202"/>
      <c r="C1" s="202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  <c r="AF1" s="203"/>
      <c r="AG1" s="203"/>
      <c r="AH1" s="203"/>
      <c r="AI1" s="203"/>
      <c r="AJ1" s="203"/>
      <c r="AK1" s="203"/>
      <c r="AL1" s="203"/>
      <c r="AM1" s="203"/>
      <c r="AN1" s="203"/>
      <c r="AO1" s="203"/>
      <c r="AP1" s="203"/>
      <c r="AQ1" s="203"/>
      <c r="AR1" s="203"/>
      <c r="AS1" s="203"/>
      <c r="AT1" s="203"/>
      <c r="AU1" s="203"/>
      <c r="AV1" s="203"/>
      <c r="AW1" s="203"/>
      <c r="AX1" s="203"/>
      <c r="AY1" s="203"/>
      <c r="AZ1" s="203"/>
      <c r="BA1" s="203"/>
      <c r="BB1" s="203"/>
      <c r="BC1" s="203"/>
      <c r="BD1" s="203"/>
      <c r="BE1" s="203"/>
      <c r="BF1" s="203"/>
      <c r="BG1" s="203"/>
      <c r="BH1" s="203"/>
      <c r="BI1" s="203"/>
      <c r="BJ1" s="203"/>
      <c r="BK1" s="203"/>
      <c r="BL1" s="203"/>
      <c r="BM1" s="203"/>
      <c r="BN1" s="203"/>
      <c r="BO1" s="203"/>
      <c r="BP1" s="203"/>
      <c r="BQ1" s="203"/>
      <c r="BR1" s="203"/>
      <c r="BS1" s="203"/>
      <c r="BT1" s="203"/>
      <c r="BU1" s="203"/>
      <c r="BV1" s="203"/>
      <c r="BW1" s="203"/>
      <c r="BX1" s="203"/>
      <c r="BY1" s="203"/>
    </row>
    <row r="2" spans="1:77" ht="15" x14ac:dyDescent="0.25">
      <c r="A2" s="204" t="s">
        <v>135</v>
      </c>
      <c r="B2" s="202"/>
      <c r="C2" s="202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5"/>
      <c r="W2" s="203"/>
      <c r="X2" s="203"/>
      <c r="Y2" s="203"/>
      <c r="Z2" s="203"/>
      <c r="AA2" s="205"/>
      <c r="AB2" s="203"/>
      <c r="AC2" s="203"/>
      <c r="AD2" s="203"/>
      <c r="AE2" s="203"/>
      <c r="AF2" s="203"/>
      <c r="AG2" s="203"/>
      <c r="AH2" s="203"/>
      <c r="AI2" s="203"/>
      <c r="AJ2" s="203"/>
      <c r="AK2" s="203"/>
      <c r="AL2" s="203"/>
      <c r="AM2" s="203"/>
      <c r="AN2" s="203"/>
      <c r="AO2" s="203"/>
      <c r="AP2" s="203"/>
      <c r="AQ2" s="203"/>
      <c r="AR2" s="203"/>
      <c r="AS2" s="203"/>
      <c r="AT2" s="203"/>
      <c r="AU2" s="203"/>
      <c r="AV2" s="203"/>
      <c r="AW2" s="203"/>
      <c r="AX2" s="203"/>
      <c r="AY2" s="203"/>
      <c r="AZ2" s="203"/>
      <c r="BA2" s="203"/>
      <c r="BB2" s="203"/>
      <c r="BC2" s="203"/>
      <c r="BD2" s="203"/>
      <c r="BE2" s="203"/>
      <c r="BF2" s="203"/>
      <c r="BG2" s="203"/>
      <c r="BH2" s="203"/>
      <c r="BI2" s="203"/>
      <c r="BJ2" s="203"/>
      <c r="BK2" s="203"/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BV2" s="203"/>
      <c r="BW2" s="203"/>
      <c r="BX2" s="203"/>
      <c r="BY2" s="203"/>
    </row>
    <row r="3" spans="1:77" x14ac:dyDescent="0.25">
      <c r="A3" s="202" t="s">
        <v>130</v>
      </c>
      <c r="B3" s="202"/>
      <c r="C3" s="202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203"/>
      <c r="X3" s="203"/>
      <c r="Y3" s="203"/>
      <c r="Z3" s="203"/>
      <c r="AA3" s="203"/>
      <c r="AB3" s="203"/>
      <c r="AC3" s="203"/>
      <c r="AD3" s="203"/>
      <c r="AE3" s="203"/>
      <c r="AF3" s="203"/>
      <c r="AG3" s="203"/>
      <c r="AH3" s="203"/>
      <c r="AI3" s="203"/>
      <c r="AJ3" s="203"/>
      <c r="AK3" s="203"/>
      <c r="AL3" s="203"/>
      <c r="AM3" s="203"/>
      <c r="AN3" s="203"/>
      <c r="AO3" s="203"/>
      <c r="AP3" s="203"/>
      <c r="AQ3" s="203"/>
      <c r="AR3" s="203"/>
      <c r="AS3" s="203"/>
      <c r="AT3" s="203"/>
      <c r="AU3" s="203"/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3"/>
      <c r="BV3" s="203"/>
      <c r="BW3" s="203"/>
      <c r="BX3" s="203"/>
      <c r="BY3" s="203"/>
    </row>
    <row r="4" spans="1:77" ht="13.5" thickBot="1" x14ac:dyDescent="0.3">
      <c r="A4" s="204"/>
      <c r="B4" s="204"/>
      <c r="C4" s="204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  <c r="BM4" s="140"/>
      <c r="BN4" s="140"/>
      <c r="BO4" s="140"/>
      <c r="BP4" s="140"/>
      <c r="BQ4" s="140"/>
      <c r="BR4" s="140"/>
      <c r="BS4" s="140"/>
      <c r="BT4" s="140"/>
      <c r="BU4" s="140"/>
      <c r="BV4" s="140"/>
      <c r="BW4" s="140"/>
      <c r="BX4" s="140"/>
      <c r="BY4" s="203"/>
    </row>
    <row r="5" spans="1:77" s="1" customFormat="1" ht="15.75" customHeight="1" x14ac:dyDescent="0.25">
      <c r="A5" s="166" t="s">
        <v>16</v>
      </c>
      <c r="B5" s="172" t="s">
        <v>0</v>
      </c>
      <c r="C5" s="169" t="s">
        <v>1</v>
      </c>
      <c r="D5" s="158" t="s">
        <v>15</v>
      </c>
      <c r="E5" s="159"/>
      <c r="F5" s="159"/>
      <c r="G5" s="159"/>
      <c r="H5" s="159"/>
      <c r="I5" s="159"/>
      <c r="J5" s="159"/>
      <c r="K5" s="160"/>
      <c r="L5" s="158" t="s">
        <v>2</v>
      </c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60"/>
      <c r="X5" s="158" t="s">
        <v>7</v>
      </c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60"/>
      <c r="AJ5" s="158" t="s">
        <v>10</v>
      </c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60"/>
      <c r="AW5" s="158" t="s">
        <v>17</v>
      </c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60"/>
      <c r="BJ5" s="158" t="s">
        <v>18</v>
      </c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60"/>
      <c r="BX5" s="175" t="s">
        <v>47</v>
      </c>
      <c r="BY5" s="163" t="s">
        <v>43</v>
      </c>
    </row>
    <row r="6" spans="1:77" s="1" customFormat="1" ht="8.25" customHeight="1" x14ac:dyDescent="0.25">
      <c r="A6" s="167"/>
      <c r="B6" s="173"/>
      <c r="C6" s="170"/>
      <c r="D6" s="142"/>
      <c r="E6" s="143"/>
      <c r="F6" s="143"/>
      <c r="G6" s="143"/>
      <c r="H6" s="143"/>
      <c r="I6" s="143"/>
      <c r="J6" s="143"/>
      <c r="K6" s="146"/>
      <c r="L6" s="142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6"/>
      <c r="X6" s="142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6"/>
      <c r="AJ6" s="142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6"/>
      <c r="AW6" s="142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6"/>
      <c r="BJ6" s="142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6"/>
      <c r="BX6" s="176"/>
      <c r="BY6" s="164"/>
    </row>
    <row r="7" spans="1:77" s="1" customFormat="1" ht="15.75" customHeight="1" x14ac:dyDescent="0.25">
      <c r="A7" s="167"/>
      <c r="B7" s="173"/>
      <c r="C7" s="170"/>
      <c r="D7" s="142"/>
      <c r="E7" s="143"/>
      <c r="F7" s="143"/>
      <c r="G7" s="143"/>
      <c r="H7" s="143"/>
      <c r="I7" s="143"/>
      <c r="J7" s="143"/>
      <c r="K7" s="146"/>
      <c r="L7" s="142" t="s">
        <v>4</v>
      </c>
      <c r="M7" s="143"/>
      <c r="N7" s="143"/>
      <c r="O7" s="143"/>
      <c r="P7" s="143"/>
      <c r="Q7" s="143"/>
      <c r="R7" s="143" t="s">
        <v>6</v>
      </c>
      <c r="S7" s="143"/>
      <c r="T7" s="143"/>
      <c r="U7" s="143"/>
      <c r="V7" s="143"/>
      <c r="W7" s="146"/>
      <c r="X7" s="142" t="s">
        <v>8</v>
      </c>
      <c r="Y7" s="143"/>
      <c r="Z7" s="143"/>
      <c r="AA7" s="143"/>
      <c r="AB7" s="143"/>
      <c r="AC7" s="143"/>
      <c r="AD7" s="143" t="s">
        <v>9</v>
      </c>
      <c r="AE7" s="143"/>
      <c r="AF7" s="143"/>
      <c r="AG7" s="143"/>
      <c r="AH7" s="143"/>
      <c r="AI7" s="146"/>
      <c r="AJ7" s="142" t="s">
        <v>11</v>
      </c>
      <c r="AK7" s="143"/>
      <c r="AL7" s="143"/>
      <c r="AM7" s="143"/>
      <c r="AN7" s="143"/>
      <c r="AO7" s="143"/>
      <c r="AP7" s="143" t="s">
        <v>12</v>
      </c>
      <c r="AQ7" s="143"/>
      <c r="AR7" s="143"/>
      <c r="AS7" s="143"/>
      <c r="AT7" s="143"/>
      <c r="AU7" s="143"/>
      <c r="AV7" s="146"/>
      <c r="AW7" s="142" t="s">
        <v>19</v>
      </c>
      <c r="AX7" s="143"/>
      <c r="AY7" s="143"/>
      <c r="AZ7" s="143"/>
      <c r="BA7" s="143"/>
      <c r="BB7" s="143"/>
      <c r="BC7" s="143" t="s">
        <v>20</v>
      </c>
      <c r="BD7" s="143"/>
      <c r="BE7" s="143"/>
      <c r="BF7" s="143"/>
      <c r="BG7" s="143"/>
      <c r="BH7" s="143"/>
      <c r="BI7" s="146"/>
      <c r="BJ7" s="142" t="s">
        <v>21</v>
      </c>
      <c r="BK7" s="143"/>
      <c r="BL7" s="143"/>
      <c r="BM7" s="143"/>
      <c r="BN7" s="143"/>
      <c r="BO7" s="143"/>
      <c r="BP7" s="143"/>
      <c r="BQ7" s="143" t="s">
        <v>22</v>
      </c>
      <c r="BR7" s="143"/>
      <c r="BS7" s="143"/>
      <c r="BT7" s="143"/>
      <c r="BU7" s="143"/>
      <c r="BV7" s="143"/>
      <c r="BW7" s="146"/>
      <c r="BX7" s="176"/>
      <c r="BY7" s="164"/>
    </row>
    <row r="8" spans="1:77" s="1" customFormat="1" ht="9" customHeight="1" thickBot="1" x14ac:dyDescent="0.3">
      <c r="A8" s="167"/>
      <c r="B8" s="173"/>
      <c r="C8" s="170"/>
      <c r="D8" s="144"/>
      <c r="E8" s="145"/>
      <c r="F8" s="145"/>
      <c r="G8" s="145"/>
      <c r="H8" s="145"/>
      <c r="I8" s="145"/>
      <c r="J8" s="145"/>
      <c r="K8" s="147"/>
      <c r="L8" s="144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7"/>
      <c r="X8" s="144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7"/>
      <c r="AJ8" s="144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7"/>
      <c r="AW8" s="144"/>
      <c r="AX8" s="145"/>
      <c r="AY8" s="145"/>
      <c r="AZ8" s="145"/>
      <c r="BA8" s="145"/>
      <c r="BB8" s="145"/>
      <c r="BC8" s="145"/>
      <c r="BD8" s="145"/>
      <c r="BE8" s="145"/>
      <c r="BF8" s="145"/>
      <c r="BG8" s="145"/>
      <c r="BH8" s="145"/>
      <c r="BI8" s="147"/>
      <c r="BJ8" s="144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7"/>
      <c r="BX8" s="176"/>
      <c r="BY8" s="164"/>
    </row>
    <row r="9" spans="1:77" s="1" customFormat="1" ht="93" customHeight="1" thickBot="1" x14ac:dyDescent="0.3">
      <c r="A9" s="168"/>
      <c r="B9" s="174"/>
      <c r="C9" s="171"/>
      <c r="D9" s="56" t="s">
        <v>3</v>
      </c>
      <c r="E9" s="57" t="s">
        <v>40</v>
      </c>
      <c r="F9" s="58" t="s">
        <v>52</v>
      </c>
      <c r="G9" s="58" t="s">
        <v>53</v>
      </c>
      <c r="H9" s="58" t="s">
        <v>54</v>
      </c>
      <c r="I9" s="58" t="s">
        <v>48</v>
      </c>
      <c r="J9" s="58" t="s">
        <v>49</v>
      </c>
      <c r="K9" s="59" t="s">
        <v>44</v>
      </c>
      <c r="L9" s="60" t="s">
        <v>40</v>
      </c>
      <c r="M9" s="58" t="s">
        <v>52</v>
      </c>
      <c r="N9" s="58" t="s">
        <v>53</v>
      </c>
      <c r="O9" s="58" t="s">
        <v>48</v>
      </c>
      <c r="P9" s="58" t="s">
        <v>5</v>
      </c>
      <c r="Q9" s="59" t="s">
        <v>46</v>
      </c>
      <c r="R9" s="60" t="s">
        <v>40</v>
      </c>
      <c r="S9" s="58" t="s">
        <v>52</v>
      </c>
      <c r="T9" s="58" t="s">
        <v>53</v>
      </c>
      <c r="U9" s="58" t="s">
        <v>48</v>
      </c>
      <c r="V9" s="58" t="s">
        <v>5</v>
      </c>
      <c r="W9" s="59" t="s">
        <v>46</v>
      </c>
      <c r="X9" s="60" t="s">
        <v>40</v>
      </c>
      <c r="Y9" s="58" t="s">
        <v>52</v>
      </c>
      <c r="Z9" s="58" t="s">
        <v>53</v>
      </c>
      <c r="AA9" s="58" t="s">
        <v>48</v>
      </c>
      <c r="AB9" s="58" t="s">
        <v>5</v>
      </c>
      <c r="AC9" s="59" t="s">
        <v>46</v>
      </c>
      <c r="AD9" s="60" t="s">
        <v>40</v>
      </c>
      <c r="AE9" s="58" t="s">
        <v>52</v>
      </c>
      <c r="AF9" s="58" t="s">
        <v>53</v>
      </c>
      <c r="AG9" s="58" t="s">
        <v>48</v>
      </c>
      <c r="AH9" s="58" t="s">
        <v>5</v>
      </c>
      <c r="AI9" s="59" t="s">
        <v>46</v>
      </c>
      <c r="AJ9" s="60" t="s">
        <v>40</v>
      </c>
      <c r="AK9" s="61" t="s">
        <v>52</v>
      </c>
      <c r="AL9" s="58" t="s">
        <v>53</v>
      </c>
      <c r="AM9" s="58" t="s">
        <v>48</v>
      </c>
      <c r="AN9" s="58" t="s">
        <v>5</v>
      </c>
      <c r="AO9" s="59" t="s">
        <v>46</v>
      </c>
      <c r="AP9" s="60" t="s">
        <v>40</v>
      </c>
      <c r="AQ9" s="58" t="s">
        <v>52</v>
      </c>
      <c r="AR9" s="58" t="s">
        <v>53</v>
      </c>
      <c r="AS9" s="58" t="s">
        <v>48</v>
      </c>
      <c r="AT9" s="58" t="s">
        <v>44</v>
      </c>
      <c r="AU9" s="58" t="s">
        <v>5</v>
      </c>
      <c r="AV9" s="59" t="s">
        <v>46</v>
      </c>
      <c r="AW9" s="62" t="s">
        <v>40</v>
      </c>
      <c r="AX9" s="61" t="s">
        <v>52</v>
      </c>
      <c r="AY9" s="58" t="s">
        <v>53</v>
      </c>
      <c r="AZ9" s="58" t="s">
        <v>54</v>
      </c>
      <c r="BA9" s="58" t="s">
        <v>5</v>
      </c>
      <c r="BB9" s="59" t="s">
        <v>46</v>
      </c>
      <c r="BC9" s="60" t="s">
        <v>40</v>
      </c>
      <c r="BD9" s="58" t="s">
        <v>52</v>
      </c>
      <c r="BE9" s="58" t="s">
        <v>53</v>
      </c>
      <c r="BF9" s="58" t="s">
        <v>54</v>
      </c>
      <c r="BG9" s="58" t="s">
        <v>44</v>
      </c>
      <c r="BH9" s="58" t="s">
        <v>5</v>
      </c>
      <c r="BI9" s="59" t="s">
        <v>46</v>
      </c>
      <c r="BJ9" s="60" t="s">
        <v>40</v>
      </c>
      <c r="BK9" s="58" t="s">
        <v>52</v>
      </c>
      <c r="BL9" s="58" t="s">
        <v>53</v>
      </c>
      <c r="BM9" s="58" t="s">
        <v>49</v>
      </c>
      <c r="BN9" s="58" t="s">
        <v>54</v>
      </c>
      <c r="BO9" s="58" t="s">
        <v>5</v>
      </c>
      <c r="BP9" s="59" t="s">
        <v>46</v>
      </c>
      <c r="BQ9" s="60" t="s">
        <v>40</v>
      </c>
      <c r="BR9" s="58" t="s">
        <v>52</v>
      </c>
      <c r="BS9" s="58" t="s">
        <v>53</v>
      </c>
      <c r="BT9" s="58" t="s">
        <v>49</v>
      </c>
      <c r="BU9" s="58" t="s">
        <v>54</v>
      </c>
      <c r="BV9" s="58" t="s">
        <v>5</v>
      </c>
      <c r="BW9" s="59" t="s">
        <v>46</v>
      </c>
      <c r="BX9" s="177"/>
      <c r="BY9" s="165"/>
    </row>
    <row r="10" spans="1:77" ht="18" customHeight="1" thickBot="1" x14ac:dyDescent="0.3">
      <c r="A10" s="154" t="s">
        <v>25</v>
      </c>
      <c r="B10" s="155"/>
      <c r="C10" s="155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  <c r="BR10" s="130"/>
      <c r="BS10" s="130"/>
      <c r="BT10" s="130"/>
      <c r="BU10" s="130"/>
      <c r="BV10" s="130"/>
      <c r="BW10" s="130"/>
      <c r="BX10" s="130"/>
      <c r="BY10" s="63"/>
    </row>
    <row r="11" spans="1:77" ht="15.75" customHeight="1" x14ac:dyDescent="0.25">
      <c r="A11" s="64">
        <v>1</v>
      </c>
      <c r="B11" s="64"/>
      <c r="C11" s="65" t="s">
        <v>55</v>
      </c>
      <c r="D11" s="66">
        <f>O11+U11+AA11+AG11+AM11+AS11</f>
        <v>180</v>
      </c>
      <c r="E11" s="67"/>
      <c r="F11" s="67"/>
      <c r="G11" s="67"/>
      <c r="H11" s="67"/>
      <c r="I11" s="67">
        <f>D11</f>
        <v>180</v>
      </c>
      <c r="J11" s="67"/>
      <c r="K11" s="68"/>
      <c r="L11" s="66"/>
      <c r="M11" s="67"/>
      <c r="N11" s="67"/>
      <c r="O11" s="67">
        <v>30</v>
      </c>
      <c r="P11" s="67">
        <v>2</v>
      </c>
      <c r="Q11" s="68" t="s">
        <v>56</v>
      </c>
      <c r="R11" s="66"/>
      <c r="S11" s="67"/>
      <c r="T11" s="67"/>
      <c r="U11" s="67">
        <v>30</v>
      </c>
      <c r="V11" s="67">
        <v>2</v>
      </c>
      <c r="W11" s="68" t="s">
        <v>56</v>
      </c>
      <c r="X11" s="66"/>
      <c r="Y11" s="67"/>
      <c r="Z11" s="67"/>
      <c r="AA11" s="67">
        <v>30</v>
      </c>
      <c r="AB11" s="67">
        <v>2</v>
      </c>
      <c r="AC11" s="68" t="s">
        <v>56</v>
      </c>
      <c r="AD11" s="66"/>
      <c r="AE11" s="67"/>
      <c r="AF11" s="67"/>
      <c r="AG11" s="67">
        <v>30</v>
      </c>
      <c r="AH11" s="67">
        <v>2</v>
      </c>
      <c r="AI11" s="68" t="s">
        <v>56</v>
      </c>
      <c r="AJ11" s="66"/>
      <c r="AK11" s="67"/>
      <c r="AL11" s="67"/>
      <c r="AM11" s="67">
        <v>30</v>
      </c>
      <c r="AN11" s="67">
        <v>2</v>
      </c>
      <c r="AO11" s="68" t="s">
        <v>56</v>
      </c>
      <c r="AP11" s="66"/>
      <c r="AQ11" s="67"/>
      <c r="AR11" s="67"/>
      <c r="AS11" s="67">
        <v>30</v>
      </c>
      <c r="AT11" s="67"/>
      <c r="AU11" s="67">
        <v>2</v>
      </c>
      <c r="AV11" s="68" t="s">
        <v>56</v>
      </c>
      <c r="AW11" s="66"/>
      <c r="AX11" s="67"/>
      <c r="AY11" s="67"/>
      <c r="AZ11" s="67"/>
      <c r="BA11" s="67"/>
      <c r="BB11" s="68"/>
      <c r="BC11" s="66"/>
      <c r="BD11" s="67"/>
      <c r="BE11" s="67"/>
      <c r="BF11" s="67"/>
      <c r="BG11" s="67"/>
      <c r="BH11" s="67"/>
      <c r="BI11" s="68"/>
      <c r="BJ11" s="66"/>
      <c r="BK11" s="67"/>
      <c r="BL11" s="67"/>
      <c r="BM11" s="67"/>
      <c r="BN11" s="67"/>
      <c r="BO11" s="67"/>
      <c r="BP11" s="68"/>
      <c r="BQ11" s="66"/>
      <c r="BR11" s="67"/>
      <c r="BS11" s="67"/>
      <c r="BT11" s="67"/>
      <c r="BU11" s="67"/>
      <c r="BV11" s="67"/>
      <c r="BW11" s="69"/>
      <c r="BX11" s="64">
        <v>12</v>
      </c>
      <c r="BY11" s="52"/>
    </row>
    <row r="12" spans="1:77" ht="15.75" customHeight="1" x14ac:dyDescent="0.25">
      <c r="A12" s="70">
        <v>2</v>
      </c>
      <c r="B12" s="70"/>
      <c r="C12" s="71" t="s">
        <v>13</v>
      </c>
      <c r="D12" s="72">
        <v>30</v>
      </c>
      <c r="E12" s="73">
        <v>30</v>
      </c>
      <c r="F12" s="73"/>
      <c r="G12" s="73"/>
      <c r="H12" s="73"/>
      <c r="I12" s="73"/>
      <c r="J12" s="73"/>
      <c r="K12" s="74"/>
      <c r="L12" s="72"/>
      <c r="M12" s="73"/>
      <c r="N12" s="73"/>
      <c r="O12" s="73"/>
      <c r="P12" s="73"/>
      <c r="Q12" s="74"/>
      <c r="R12" s="72"/>
      <c r="S12" s="73"/>
      <c r="T12" s="73"/>
      <c r="U12" s="73"/>
      <c r="V12" s="73"/>
      <c r="W12" s="74"/>
      <c r="X12" s="72">
        <v>30</v>
      </c>
      <c r="Y12" s="73"/>
      <c r="Z12" s="73"/>
      <c r="AA12" s="73"/>
      <c r="AB12" s="73">
        <v>2</v>
      </c>
      <c r="AC12" s="74" t="s">
        <v>70</v>
      </c>
      <c r="AD12" s="72"/>
      <c r="AE12" s="73"/>
      <c r="AF12" s="73"/>
      <c r="AG12" s="73"/>
      <c r="AH12" s="73"/>
      <c r="AI12" s="74"/>
      <c r="AJ12" s="72"/>
      <c r="AK12" s="73"/>
      <c r="AL12" s="73"/>
      <c r="AM12" s="73"/>
      <c r="AN12" s="73"/>
      <c r="AO12" s="74"/>
      <c r="AP12" s="72"/>
      <c r="AQ12" s="73"/>
      <c r="AR12" s="73"/>
      <c r="AS12" s="73"/>
      <c r="AT12" s="73"/>
      <c r="AU12" s="73"/>
      <c r="AV12" s="74"/>
      <c r="AW12" s="72"/>
      <c r="AX12" s="73"/>
      <c r="AY12" s="73"/>
      <c r="AZ12" s="73"/>
      <c r="BA12" s="73"/>
      <c r="BB12" s="74"/>
      <c r="BC12" s="72"/>
      <c r="BD12" s="73"/>
      <c r="BE12" s="73"/>
      <c r="BF12" s="73"/>
      <c r="BG12" s="73"/>
      <c r="BH12" s="73"/>
      <c r="BI12" s="74"/>
      <c r="BJ12" s="72"/>
      <c r="BK12" s="73"/>
      <c r="BL12" s="73"/>
      <c r="BM12" s="73"/>
      <c r="BN12" s="73"/>
      <c r="BO12" s="73"/>
      <c r="BP12" s="74"/>
      <c r="BQ12" s="72"/>
      <c r="BR12" s="73"/>
      <c r="BS12" s="73"/>
      <c r="BT12" s="73"/>
      <c r="BU12" s="73"/>
      <c r="BV12" s="73"/>
      <c r="BW12" s="75"/>
      <c r="BX12" s="70">
        <v>2</v>
      </c>
      <c r="BY12" s="53"/>
    </row>
    <row r="13" spans="1:77" ht="15.75" customHeight="1" x14ac:dyDescent="0.25">
      <c r="A13" s="70">
        <v>3</v>
      </c>
      <c r="B13" s="70"/>
      <c r="C13" s="71" t="s">
        <v>14</v>
      </c>
      <c r="D13" s="72">
        <v>60</v>
      </c>
      <c r="E13" s="73"/>
      <c r="F13" s="73"/>
      <c r="G13" s="73"/>
      <c r="H13" s="73"/>
      <c r="I13" s="73"/>
      <c r="J13" s="73">
        <v>60</v>
      </c>
      <c r="K13" s="74"/>
      <c r="L13" s="72"/>
      <c r="M13" s="73"/>
      <c r="N13" s="73"/>
      <c r="O13" s="73"/>
      <c r="P13" s="73"/>
      <c r="Q13" s="74"/>
      <c r="R13" s="72"/>
      <c r="S13" s="73"/>
      <c r="T13" s="73"/>
      <c r="U13" s="73"/>
      <c r="V13" s="73"/>
      <c r="W13" s="74"/>
      <c r="X13" s="72"/>
      <c r="Y13" s="73"/>
      <c r="Z13" s="73"/>
      <c r="AA13" s="73"/>
      <c r="AB13" s="73"/>
      <c r="AC13" s="74"/>
      <c r="AD13" s="72"/>
      <c r="AE13" s="73"/>
      <c r="AF13" s="73"/>
      <c r="AG13" s="73"/>
      <c r="AH13" s="73"/>
      <c r="AI13" s="74"/>
      <c r="AJ13" s="72"/>
      <c r="AK13" s="73"/>
      <c r="AL13" s="73"/>
      <c r="AM13" s="73"/>
      <c r="AN13" s="73"/>
      <c r="AO13" s="74"/>
      <c r="AP13" s="72"/>
      <c r="AQ13" s="73"/>
      <c r="AR13" s="73"/>
      <c r="AS13" s="73"/>
      <c r="AT13" s="73"/>
      <c r="AU13" s="73"/>
      <c r="AV13" s="74"/>
      <c r="AW13" s="72"/>
      <c r="AX13" s="73"/>
      <c r="AY13" s="73"/>
      <c r="AZ13" s="73"/>
      <c r="BA13" s="73"/>
      <c r="BB13" s="74"/>
      <c r="BC13" s="72"/>
      <c r="BD13" s="73"/>
      <c r="BE13" s="73"/>
      <c r="BF13" s="73"/>
      <c r="BG13" s="73"/>
      <c r="BH13" s="73"/>
      <c r="BI13" s="74"/>
      <c r="BJ13" s="72"/>
      <c r="BK13" s="73"/>
      <c r="BL13" s="73"/>
      <c r="BM13" s="73">
        <v>30</v>
      </c>
      <c r="BN13" s="73"/>
      <c r="BO13" s="73">
        <v>0</v>
      </c>
      <c r="BP13" s="74" t="s">
        <v>56</v>
      </c>
      <c r="BQ13" s="72"/>
      <c r="BR13" s="73"/>
      <c r="BS13" s="73"/>
      <c r="BT13" s="73">
        <v>30</v>
      </c>
      <c r="BU13" s="73"/>
      <c r="BV13" s="73">
        <v>0</v>
      </c>
      <c r="BW13" s="75" t="s">
        <v>56</v>
      </c>
      <c r="BX13" s="70">
        <v>0</v>
      </c>
      <c r="BY13" s="53"/>
    </row>
    <row r="14" spans="1:77" ht="15.75" customHeight="1" x14ac:dyDescent="0.25">
      <c r="A14" s="70">
        <v>4</v>
      </c>
      <c r="B14" s="70"/>
      <c r="C14" s="76" t="s">
        <v>68</v>
      </c>
      <c r="D14" s="72">
        <v>15</v>
      </c>
      <c r="E14" s="73"/>
      <c r="F14" s="73">
        <v>15</v>
      </c>
      <c r="G14" s="73"/>
      <c r="H14" s="73"/>
      <c r="I14" s="73"/>
      <c r="J14" s="73"/>
      <c r="K14" s="74"/>
      <c r="L14" s="72"/>
      <c r="M14" s="73"/>
      <c r="N14" s="73"/>
      <c r="O14" s="73"/>
      <c r="P14" s="73"/>
      <c r="Q14" s="74"/>
      <c r="R14" s="72"/>
      <c r="S14" s="73">
        <v>15</v>
      </c>
      <c r="T14" s="73"/>
      <c r="U14" s="73"/>
      <c r="V14" s="73">
        <v>2</v>
      </c>
      <c r="W14" s="74" t="s">
        <v>56</v>
      </c>
      <c r="X14" s="72"/>
      <c r="Y14" s="73"/>
      <c r="Z14" s="73"/>
      <c r="AA14" s="73"/>
      <c r="AB14" s="73"/>
      <c r="AC14" s="74"/>
      <c r="AD14" s="72"/>
      <c r="AE14" s="73"/>
      <c r="AF14" s="73"/>
      <c r="AG14" s="73"/>
      <c r="AH14" s="73"/>
      <c r="AI14" s="74"/>
      <c r="AJ14" s="72"/>
      <c r="AK14" s="73"/>
      <c r="AL14" s="73"/>
      <c r="AM14" s="73"/>
      <c r="AN14" s="73"/>
      <c r="AO14" s="74"/>
      <c r="AP14" s="72"/>
      <c r="AQ14" s="73"/>
      <c r="AR14" s="73"/>
      <c r="AS14" s="73"/>
      <c r="AT14" s="73"/>
      <c r="AU14" s="73"/>
      <c r="AV14" s="74"/>
      <c r="AW14" s="72"/>
      <c r="AX14" s="73"/>
      <c r="AY14" s="73"/>
      <c r="AZ14" s="73"/>
      <c r="BA14" s="73"/>
      <c r="BB14" s="74"/>
      <c r="BC14" s="72"/>
      <c r="BD14" s="73"/>
      <c r="BE14" s="73"/>
      <c r="BF14" s="73"/>
      <c r="BG14" s="73"/>
      <c r="BH14" s="73"/>
      <c r="BI14" s="74"/>
      <c r="BJ14" s="72"/>
      <c r="BK14" s="73"/>
      <c r="BL14" s="73"/>
      <c r="BM14" s="73"/>
      <c r="BN14" s="73"/>
      <c r="BO14" s="73"/>
      <c r="BP14" s="74"/>
      <c r="BQ14" s="72"/>
      <c r="BR14" s="73"/>
      <c r="BS14" s="73"/>
      <c r="BT14" s="73"/>
      <c r="BU14" s="73"/>
      <c r="BV14" s="73"/>
      <c r="BW14" s="75"/>
      <c r="BX14" s="70">
        <v>2</v>
      </c>
      <c r="BY14" s="53"/>
    </row>
    <row r="15" spans="1:77" ht="15.75" customHeight="1" thickBot="1" x14ac:dyDescent="0.3">
      <c r="A15" s="77">
        <v>5</v>
      </c>
      <c r="B15" s="77"/>
      <c r="C15" s="78" t="s">
        <v>60</v>
      </c>
      <c r="D15" s="79">
        <v>15</v>
      </c>
      <c r="E15" s="80">
        <v>15</v>
      </c>
      <c r="F15" s="80"/>
      <c r="G15" s="80"/>
      <c r="H15" s="80"/>
      <c r="I15" s="80"/>
      <c r="J15" s="80"/>
      <c r="K15" s="81"/>
      <c r="L15" s="79">
        <v>15</v>
      </c>
      <c r="M15" s="80"/>
      <c r="N15" s="80"/>
      <c r="O15" s="80"/>
      <c r="P15" s="80">
        <v>2</v>
      </c>
      <c r="Q15" s="81" t="s">
        <v>56</v>
      </c>
      <c r="R15" s="79"/>
      <c r="S15" s="80"/>
      <c r="T15" s="80"/>
      <c r="U15" s="80"/>
      <c r="V15" s="80"/>
      <c r="W15" s="81"/>
      <c r="X15" s="79"/>
      <c r="Y15" s="80"/>
      <c r="Z15" s="80"/>
      <c r="AA15" s="80"/>
      <c r="AB15" s="80"/>
      <c r="AC15" s="81"/>
      <c r="AD15" s="79"/>
      <c r="AE15" s="80"/>
      <c r="AF15" s="80"/>
      <c r="AG15" s="80"/>
      <c r="AH15" s="80"/>
      <c r="AI15" s="81"/>
      <c r="AJ15" s="79"/>
      <c r="AK15" s="80"/>
      <c r="AL15" s="80"/>
      <c r="AM15" s="80"/>
      <c r="AN15" s="80"/>
      <c r="AO15" s="81"/>
      <c r="AP15" s="79"/>
      <c r="AQ15" s="80"/>
      <c r="AR15" s="80"/>
      <c r="AS15" s="80"/>
      <c r="AT15" s="80"/>
      <c r="AU15" s="80"/>
      <c r="AV15" s="81"/>
      <c r="AW15" s="79"/>
      <c r="AX15" s="80"/>
      <c r="AY15" s="80"/>
      <c r="AZ15" s="80"/>
      <c r="BA15" s="80"/>
      <c r="BB15" s="81"/>
      <c r="BC15" s="79"/>
      <c r="BD15" s="80"/>
      <c r="BE15" s="80"/>
      <c r="BF15" s="80"/>
      <c r="BG15" s="80"/>
      <c r="BH15" s="80"/>
      <c r="BI15" s="81"/>
      <c r="BJ15" s="79"/>
      <c r="BK15" s="80"/>
      <c r="BL15" s="80"/>
      <c r="BM15" s="80"/>
      <c r="BN15" s="80"/>
      <c r="BO15" s="80"/>
      <c r="BP15" s="81"/>
      <c r="BQ15" s="79"/>
      <c r="BR15" s="80"/>
      <c r="BS15" s="80"/>
      <c r="BT15" s="80"/>
      <c r="BU15" s="80"/>
      <c r="BV15" s="80"/>
      <c r="BW15" s="82"/>
      <c r="BX15" s="77">
        <v>2</v>
      </c>
      <c r="BY15" s="54"/>
    </row>
    <row r="16" spans="1:77" ht="15.75" customHeight="1" x14ac:dyDescent="0.25">
      <c r="A16" s="50"/>
      <c r="B16" s="140"/>
      <c r="C16" s="140"/>
      <c r="D16" s="83">
        <f>SUM(D11:D15)</f>
        <v>300</v>
      </c>
      <c r="E16" s="83">
        <f t="shared" ref="E16:BP16" si="0">SUM(E11:E15)</f>
        <v>45</v>
      </c>
      <c r="F16" s="83">
        <f t="shared" si="0"/>
        <v>15</v>
      </c>
      <c r="G16" s="83">
        <f t="shared" si="0"/>
        <v>0</v>
      </c>
      <c r="H16" s="83">
        <f t="shared" si="0"/>
        <v>0</v>
      </c>
      <c r="I16" s="83">
        <f t="shared" si="0"/>
        <v>180</v>
      </c>
      <c r="J16" s="83">
        <f t="shared" si="0"/>
        <v>60</v>
      </c>
      <c r="K16" s="83">
        <f t="shared" si="0"/>
        <v>0</v>
      </c>
      <c r="L16" s="83">
        <f t="shared" si="0"/>
        <v>15</v>
      </c>
      <c r="M16" s="83">
        <f t="shared" si="0"/>
        <v>0</v>
      </c>
      <c r="N16" s="83">
        <f t="shared" si="0"/>
        <v>0</v>
      </c>
      <c r="O16" s="83">
        <f t="shared" si="0"/>
        <v>30</v>
      </c>
      <c r="P16" s="83">
        <f t="shared" si="0"/>
        <v>4</v>
      </c>
      <c r="Q16" s="83">
        <f t="shared" si="0"/>
        <v>0</v>
      </c>
      <c r="R16" s="83">
        <f t="shared" si="0"/>
        <v>0</v>
      </c>
      <c r="S16" s="83">
        <f t="shared" si="0"/>
        <v>15</v>
      </c>
      <c r="T16" s="83">
        <f t="shared" si="0"/>
        <v>0</v>
      </c>
      <c r="U16" s="83">
        <f t="shared" si="0"/>
        <v>30</v>
      </c>
      <c r="V16" s="83">
        <f t="shared" si="0"/>
        <v>4</v>
      </c>
      <c r="W16" s="83">
        <f t="shared" si="0"/>
        <v>0</v>
      </c>
      <c r="X16" s="83">
        <f t="shared" si="0"/>
        <v>30</v>
      </c>
      <c r="Y16" s="83">
        <f t="shared" si="0"/>
        <v>0</v>
      </c>
      <c r="Z16" s="83">
        <f t="shared" si="0"/>
        <v>0</v>
      </c>
      <c r="AA16" s="83">
        <f t="shared" si="0"/>
        <v>30</v>
      </c>
      <c r="AB16" s="83">
        <f t="shared" si="0"/>
        <v>4</v>
      </c>
      <c r="AC16" s="83">
        <f t="shared" si="0"/>
        <v>0</v>
      </c>
      <c r="AD16" s="83">
        <f t="shared" si="0"/>
        <v>0</v>
      </c>
      <c r="AE16" s="83">
        <f t="shared" si="0"/>
        <v>0</v>
      </c>
      <c r="AF16" s="83">
        <f t="shared" si="0"/>
        <v>0</v>
      </c>
      <c r="AG16" s="83">
        <f t="shared" si="0"/>
        <v>30</v>
      </c>
      <c r="AH16" s="83">
        <f t="shared" si="0"/>
        <v>2</v>
      </c>
      <c r="AI16" s="83">
        <f t="shared" si="0"/>
        <v>0</v>
      </c>
      <c r="AJ16" s="83">
        <f t="shared" si="0"/>
        <v>0</v>
      </c>
      <c r="AK16" s="83">
        <f t="shared" si="0"/>
        <v>0</v>
      </c>
      <c r="AL16" s="83">
        <f t="shared" si="0"/>
        <v>0</v>
      </c>
      <c r="AM16" s="83">
        <f t="shared" si="0"/>
        <v>30</v>
      </c>
      <c r="AN16" s="83">
        <f t="shared" si="0"/>
        <v>2</v>
      </c>
      <c r="AO16" s="83">
        <f t="shared" si="0"/>
        <v>0</v>
      </c>
      <c r="AP16" s="83">
        <f t="shared" si="0"/>
        <v>0</v>
      </c>
      <c r="AQ16" s="83">
        <f t="shared" si="0"/>
        <v>0</v>
      </c>
      <c r="AR16" s="83">
        <f t="shared" si="0"/>
        <v>0</v>
      </c>
      <c r="AS16" s="83">
        <f t="shared" si="0"/>
        <v>30</v>
      </c>
      <c r="AT16" s="83">
        <f t="shared" si="0"/>
        <v>0</v>
      </c>
      <c r="AU16" s="83">
        <f t="shared" si="0"/>
        <v>2</v>
      </c>
      <c r="AV16" s="83">
        <f t="shared" si="0"/>
        <v>0</v>
      </c>
      <c r="AW16" s="83">
        <f t="shared" si="0"/>
        <v>0</v>
      </c>
      <c r="AX16" s="83">
        <f t="shared" si="0"/>
        <v>0</v>
      </c>
      <c r="AY16" s="83">
        <f t="shared" si="0"/>
        <v>0</v>
      </c>
      <c r="AZ16" s="83">
        <f t="shared" si="0"/>
        <v>0</v>
      </c>
      <c r="BA16" s="83">
        <f t="shared" si="0"/>
        <v>0</v>
      </c>
      <c r="BB16" s="83">
        <f t="shared" si="0"/>
        <v>0</v>
      </c>
      <c r="BC16" s="83">
        <f t="shared" si="0"/>
        <v>0</v>
      </c>
      <c r="BD16" s="83">
        <f t="shared" si="0"/>
        <v>0</v>
      </c>
      <c r="BE16" s="83">
        <f t="shared" si="0"/>
        <v>0</v>
      </c>
      <c r="BF16" s="83">
        <f t="shared" si="0"/>
        <v>0</v>
      </c>
      <c r="BG16" s="83">
        <f t="shared" si="0"/>
        <v>0</v>
      </c>
      <c r="BH16" s="83">
        <f t="shared" si="0"/>
        <v>0</v>
      </c>
      <c r="BI16" s="83">
        <f t="shared" si="0"/>
        <v>0</v>
      </c>
      <c r="BJ16" s="83">
        <f t="shared" si="0"/>
        <v>0</v>
      </c>
      <c r="BK16" s="83">
        <f t="shared" si="0"/>
        <v>0</v>
      </c>
      <c r="BL16" s="83">
        <f t="shared" si="0"/>
        <v>0</v>
      </c>
      <c r="BM16" s="83">
        <f t="shared" si="0"/>
        <v>30</v>
      </c>
      <c r="BN16" s="83">
        <f t="shared" si="0"/>
        <v>0</v>
      </c>
      <c r="BO16" s="83">
        <f t="shared" si="0"/>
        <v>0</v>
      </c>
      <c r="BP16" s="83">
        <f t="shared" si="0"/>
        <v>0</v>
      </c>
      <c r="BQ16" s="83">
        <f t="shared" ref="BQ16:BW16" si="1">SUM(BQ11:BQ15)</f>
        <v>0</v>
      </c>
      <c r="BR16" s="83">
        <f t="shared" si="1"/>
        <v>0</v>
      </c>
      <c r="BS16" s="83">
        <f t="shared" si="1"/>
        <v>0</v>
      </c>
      <c r="BT16" s="83">
        <f t="shared" si="1"/>
        <v>30</v>
      </c>
      <c r="BU16" s="83">
        <f t="shared" si="1"/>
        <v>0</v>
      </c>
      <c r="BV16" s="83">
        <f t="shared" si="1"/>
        <v>0</v>
      </c>
      <c r="BW16" s="83">
        <f t="shared" si="1"/>
        <v>0</v>
      </c>
      <c r="BX16" s="83"/>
      <c r="BY16" s="84"/>
    </row>
    <row r="17" spans="1:77" ht="15.75" customHeight="1" thickBot="1" x14ac:dyDescent="0.3">
      <c r="A17" s="156" t="s">
        <v>26</v>
      </c>
      <c r="B17" s="157"/>
      <c r="C17" s="157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1"/>
      <c r="BE17" s="131"/>
      <c r="BF17" s="131"/>
      <c r="BG17" s="131"/>
      <c r="BH17" s="131"/>
      <c r="BI17" s="131"/>
      <c r="BJ17" s="131"/>
      <c r="BK17" s="131"/>
      <c r="BL17" s="131"/>
      <c r="BM17" s="131"/>
      <c r="BN17" s="131"/>
      <c r="BO17" s="131"/>
      <c r="BP17" s="131"/>
      <c r="BQ17" s="131"/>
      <c r="BR17" s="131"/>
      <c r="BS17" s="131"/>
      <c r="BT17" s="131"/>
      <c r="BU17" s="131"/>
      <c r="BV17" s="131"/>
      <c r="BW17" s="131"/>
      <c r="BX17" s="131"/>
      <c r="BY17" s="85"/>
    </row>
    <row r="18" spans="1:77" ht="15.75" customHeight="1" x14ac:dyDescent="0.25">
      <c r="A18" s="64">
        <v>6</v>
      </c>
      <c r="B18" s="64"/>
      <c r="C18" s="86" t="s">
        <v>58</v>
      </c>
      <c r="D18" s="66">
        <v>60</v>
      </c>
      <c r="E18" s="67">
        <v>30</v>
      </c>
      <c r="F18" s="67">
        <v>30</v>
      </c>
      <c r="G18" s="67"/>
      <c r="H18" s="67"/>
      <c r="I18" s="67"/>
      <c r="J18" s="67"/>
      <c r="K18" s="68"/>
      <c r="L18" s="66">
        <v>30</v>
      </c>
      <c r="M18" s="67">
        <v>30</v>
      </c>
      <c r="N18" s="67"/>
      <c r="O18" s="67"/>
      <c r="P18" s="67">
        <v>6</v>
      </c>
      <c r="Q18" s="68" t="s">
        <v>132</v>
      </c>
      <c r="R18" s="66"/>
      <c r="S18" s="67"/>
      <c r="T18" s="67"/>
      <c r="U18" s="67"/>
      <c r="V18" s="67"/>
      <c r="W18" s="68"/>
      <c r="X18" s="66"/>
      <c r="Y18" s="67"/>
      <c r="Z18" s="67"/>
      <c r="AA18" s="67"/>
      <c r="AB18" s="67"/>
      <c r="AC18" s="68"/>
      <c r="AD18" s="66"/>
      <c r="AE18" s="67"/>
      <c r="AF18" s="67"/>
      <c r="AG18" s="67"/>
      <c r="AH18" s="67"/>
      <c r="AI18" s="68"/>
      <c r="AJ18" s="66"/>
      <c r="AK18" s="67"/>
      <c r="AL18" s="67"/>
      <c r="AM18" s="67"/>
      <c r="AN18" s="67"/>
      <c r="AO18" s="68"/>
      <c r="AP18" s="66"/>
      <c r="AQ18" s="67"/>
      <c r="AR18" s="67"/>
      <c r="AS18" s="67"/>
      <c r="AT18" s="67"/>
      <c r="AU18" s="67"/>
      <c r="AV18" s="68"/>
      <c r="AW18" s="66"/>
      <c r="AX18" s="67"/>
      <c r="AY18" s="67"/>
      <c r="AZ18" s="67"/>
      <c r="BA18" s="67"/>
      <c r="BB18" s="68"/>
      <c r="BC18" s="66"/>
      <c r="BD18" s="67"/>
      <c r="BE18" s="67"/>
      <c r="BF18" s="67"/>
      <c r="BG18" s="67"/>
      <c r="BH18" s="67"/>
      <c r="BI18" s="68"/>
      <c r="BJ18" s="66"/>
      <c r="BK18" s="67"/>
      <c r="BL18" s="67"/>
      <c r="BM18" s="67"/>
      <c r="BN18" s="67"/>
      <c r="BO18" s="67"/>
      <c r="BP18" s="68"/>
      <c r="BQ18" s="66"/>
      <c r="BR18" s="67"/>
      <c r="BS18" s="67"/>
      <c r="BT18" s="67"/>
      <c r="BU18" s="67"/>
      <c r="BV18" s="67"/>
      <c r="BW18" s="68"/>
      <c r="BX18" s="64">
        <v>6</v>
      </c>
      <c r="BY18" s="87">
        <v>6</v>
      </c>
    </row>
    <row r="19" spans="1:77" ht="15.75" customHeight="1" x14ac:dyDescent="0.25">
      <c r="A19" s="70">
        <v>7</v>
      </c>
      <c r="B19" s="70"/>
      <c r="C19" s="76" t="s">
        <v>59</v>
      </c>
      <c r="D19" s="72">
        <v>60</v>
      </c>
      <c r="E19" s="73">
        <v>30</v>
      </c>
      <c r="F19" s="73">
        <v>30</v>
      </c>
      <c r="G19" s="73"/>
      <c r="H19" s="73"/>
      <c r="I19" s="73"/>
      <c r="J19" s="73"/>
      <c r="K19" s="74"/>
      <c r="L19" s="72">
        <v>30</v>
      </c>
      <c r="M19" s="73">
        <v>30</v>
      </c>
      <c r="N19" s="73"/>
      <c r="O19" s="73"/>
      <c r="P19" s="73">
        <v>6</v>
      </c>
      <c r="Q19" s="97" t="s">
        <v>132</v>
      </c>
      <c r="R19" s="72"/>
      <c r="S19" s="73"/>
      <c r="T19" s="73"/>
      <c r="U19" s="73"/>
      <c r="V19" s="73"/>
      <c r="W19" s="74"/>
      <c r="X19" s="72"/>
      <c r="Y19" s="73"/>
      <c r="Z19" s="73"/>
      <c r="AA19" s="73"/>
      <c r="AB19" s="73"/>
      <c r="AC19" s="74"/>
      <c r="AD19" s="72"/>
      <c r="AE19" s="73"/>
      <c r="AF19" s="73"/>
      <c r="AG19" s="73"/>
      <c r="AH19" s="73"/>
      <c r="AI19" s="74"/>
      <c r="AJ19" s="72"/>
      <c r="AK19" s="73"/>
      <c r="AL19" s="73"/>
      <c r="AM19" s="73"/>
      <c r="AN19" s="73"/>
      <c r="AO19" s="74"/>
      <c r="AP19" s="72"/>
      <c r="AQ19" s="73"/>
      <c r="AR19" s="73"/>
      <c r="AS19" s="73"/>
      <c r="AT19" s="73"/>
      <c r="AU19" s="73"/>
      <c r="AV19" s="74"/>
      <c r="AW19" s="72"/>
      <c r="AX19" s="73"/>
      <c r="AY19" s="73"/>
      <c r="AZ19" s="73"/>
      <c r="BA19" s="73"/>
      <c r="BB19" s="74"/>
      <c r="BC19" s="72"/>
      <c r="BD19" s="73"/>
      <c r="BE19" s="73"/>
      <c r="BF19" s="73"/>
      <c r="BG19" s="73"/>
      <c r="BH19" s="73"/>
      <c r="BI19" s="74"/>
      <c r="BJ19" s="72"/>
      <c r="BK19" s="73"/>
      <c r="BL19" s="73"/>
      <c r="BM19" s="73"/>
      <c r="BN19" s="73"/>
      <c r="BO19" s="73"/>
      <c r="BP19" s="74"/>
      <c r="BQ19" s="72"/>
      <c r="BR19" s="73"/>
      <c r="BS19" s="73"/>
      <c r="BT19" s="73"/>
      <c r="BU19" s="73"/>
      <c r="BV19" s="73"/>
      <c r="BW19" s="74"/>
      <c r="BX19" s="70">
        <v>6</v>
      </c>
      <c r="BY19" s="88">
        <v>6</v>
      </c>
    </row>
    <row r="20" spans="1:77" ht="15.75" customHeight="1" x14ac:dyDescent="0.25">
      <c r="A20" s="70">
        <v>8</v>
      </c>
      <c r="B20" s="70"/>
      <c r="C20" s="76" t="s">
        <v>61</v>
      </c>
      <c r="D20" s="72">
        <v>30</v>
      </c>
      <c r="E20" s="73"/>
      <c r="F20" s="73"/>
      <c r="G20" s="73">
        <v>30</v>
      </c>
      <c r="H20" s="73"/>
      <c r="I20" s="73"/>
      <c r="J20" s="73"/>
      <c r="K20" s="74"/>
      <c r="L20" s="72"/>
      <c r="M20" s="73"/>
      <c r="N20" s="73">
        <v>30</v>
      </c>
      <c r="O20" s="73"/>
      <c r="P20" s="73">
        <v>4</v>
      </c>
      <c r="Q20" s="74" t="s">
        <v>56</v>
      </c>
      <c r="R20" s="72"/>
      <c r="S20" s="73"/>
      <c r="T20" s="73"/>
      <c r="U20" s="73"/>
      <c r="V20" s="73"/>
      <c r="W20" s="74"/>
      <c r="X20" s="72"/>
      <c r="Y20" s="73"/>
      <c r="Z20" s="73"/>
      <c r="AA20" s="73"/>
      <c r="AB20" s="73"/>
      <c r="AC20" s="74"/>
      <c r="AD20" s="72"/>
      <c r="AE20" s="73"/>
      <c r="AF20" s="73"/>
      <c r="AG20" s="73"/>
      <c r="AH20" s="73"/>
      <c r="AI20" s="74"/>
      <c r="AJ20" s="72"/>
      <c r="AK20" s="73"/>
      <c r="AL20" s="73"/>
      <c r="AM20" s="73"/>
      <c r="AN20" s="73"/>
      <c r="AO20" s="74"/>
      <c r="AP20" s="72"/>
      <c r="AQ20" s="73"/>
      <c r="AR20" s="73"/>
      <c r="AS20" s="73"/>
      <c r="AT20" s="73"/>
      <c r="AU20" s="73"/>
      <c r="AV20" s="74"/>
      <c r="AW20" s="72"/>
      <c r="AX20" s="73"/>
      <c r="AY20" s="73"/>
      <c r="AZ20" s="73"/>
      <c r="BA20" s="73"/>
      <c r="BB20" s="74"/>
      <c r="BC20" s="72"/>
      <c r="BD20" s="73"/>
      <c r="BE20" s="73"/>
      <c r="BF20" s="73"/>
      <c r="BG20" s="73"/>
      <c r="BH20" s="73"/>
      <c r="BI20" s="74"/>
      <c r="BJ20" s="72"/>
      <c r="BK20" s="73"/>
      <c r="BL20" s="73"/>
      <c r="BM20" s="73"/>
      <c r="BN20" s="73"/>
      <c r="BO20" s="73"/>
      <c r="BP20" s="74"/>
      <c r="BQ20" s="72"/>
      <c r="BR20" s="73"/>
      <c r="BS20" s="73"/>
      <c r="BT20" s="73"/>
      <c r="BU20" s="73"/>
      <c r="BV20" s="73"/>
      <c r="BW20" s="74"/>
      <c r="BX20" s="70">
        <v>4</v>
      </c>
      <c r="BY20" s="88"/>
    </row>
    <row r="21" spans="1:77" ht="28.5" customHeight="1" x14ac:dyDescent="0.25">
      <c r="A21" s="70">
        <v>9</v>
      </c>
      <c r="B21" s="70"/>
      <c r="C21" s="76" t="s">
        <v>62</v>
      </c>
      <c r="D21" s="72">
        <v>30</v>
      </c>
      <c r="E21" s="73"/>
      <c r="F21" s="73"/>
      <c r="G21" s="73">
        <v>30</v>
      </c>
      <c r="H21" s="73"/>
      <c r="I21" s="73"/>
      <c r="J21" s="73"/>
      <c r="K21" s="74"/>
      <c r="L21" s="72"/>
      <c r="M21" s="73"/>
      <c r="N21" s="73">
        <v>30</v>
      </c>
      <c r="O21" s="73"/>
      <c r="P21" s="73">
        <v>4</v>
      </c>
      <c r="Q21" s="74" t="s">
        <v>56</v>
      </c>
      <c r="R21" s="72"/>
      <c r="S21" s="73"/>
      <c r="T21" s="73"/>
      <c r="U21" s="73"/>
      <c r="V21" s="73"/>
      <c r="W21" s="120"/>
      <c r="X21" s="72"/>
      <c r="Y21" s="73"/>
      <c r="Z21" s="73"/>
      <c r="AA21" s="73"/>
      <c r="AB21" s="73"/>
      <c r="AC21" s="74"/>
      <c r="AD21" s="72"/>
      <c r="AE21" s="73"/>
      <c r="AF21" s="73"/>
      <c r="AG21" s="73"/>
      <c r="AH21" s="73"/>
      <c r="AI21" s="74"/>
      <c r="AJ21" s="72"/>
      <c r="AK21" s="73"/>
      <c r="AL21" s="73"/>
      <c r="AM21" s="73"/>
      <c r="AN21" s="73"/>
      <c r="AO21" s="74"/>
      <c r="AP21" s="72"/>
      <c r="AQ21" s="73"/>
      <c r="AR21" s="73"/>
      <c r="AS21" s="73"/>
      <c r="AT21" s="73"/>
      <c r="AU21" s="73"/>
      <c r="AV21" s="74"/>
      <c r="AW21" s="72"/>
      <c r="AX21" s="73"/>
      <c r="AY21" s="73"/>
      <c r="AZ21" s="73"/>
      <c r="BA21" s="73"/>
      <c r="BB21" s="74"/>
      <c r="BC21" s="72"/>
      <c r="BD21" s="73"/>
      <c r="BE21" s="73"/>
      <c r="BF21" s="73"/>
      <c r="BG21" s="73"/>
      <c r="BH21" s="73"/>
      <c r="BI21" s="74"/>
      <c r="BJ21" s="72"/>
      <c r="BK21" s="73"/>
      <c r="BL21" s="73"/>
      <c r="BM21" s="73"/>
      <c r="BN21" s="73"/>
      <c r="BO21" s="73"/>
      <c r="BP21" s="74"/>
      <c r="BQ21" s="72"/>
      <c r="BR21" s="73"/>
      <c r="BS21" s="73"/>
      <c r="BT21" s="73"/>
      <c r="BU21" s="73"/>
      <c r="BV21" s="73"/>
      <c r="BW21" s="74"/>
      <c r="BX21" s="70">
        <v>4</v>
      </c>
      <c r="BY21" s="88">
        <v>4</v>
      </c>
    </row>
    <row r="22" spans="1:77" ht="15.75" customHeight="1" x14ac:dyDescent="0.25">
      <c r="A22" s="70">
        <v>10</v>
      </c>
      <c r="B22" s="70"/>
      <c r="C22" s="76" t="s">
        <v>63</v>
      </c>
      <c r="D22" s="72">
        <v>90</v>
      </c>
      <c r="E22" s="73">
        <v>30</v>
      </c>
      <c r="F22" s="73">
        <v>60</v>
      </c>
      <c r="G22" s="73"/>
      <c r="H22" s="73"/>
      <c r="I22" s="73"/>
      <c r="J22" s="73"/>
      <c r="K22" s="74"/>
      <c r="L22" s="72">
        <v>15</v>
      </c>
      <c r="M22" s="73">
        <v>30</v>
      </c>
      <c r="N22" s="73"/>
      <c r="O22" s="73"/>
      <c r="P22" s="73">
        <v>4</v>
      </c>
      <c r="Q22" s="97" t="s">
        <v>133</v>
      </c>
      <c r="R22" s="72">
        <v>15</v>
      </c>
      <c r="S22" s="73">
        <v>30</v>
      </c>
      <c r="T22" s="73"/>
      <c r="U22" s="73"/>
      <c r="V22" s="73">
        <v>4</v>
      </c>
      <c r="W22" s="74" t="s">
        <v>132</v>
      </c>
      <c r="X22" s="72"/>
      <c r="Y22" s="73"/>
      <c r="Z22" s="73"/>
      <c r="AA22" s="73"/>
      <c r="AB22" s="73"/>
      <c r="AC22" s="74"/>
      <c r="AD22" s="72"/>
      <c r="AE22" s="73"/>
      <c r="AF22" s="73"/>
      <c r="AG22" s="73"/>
      <c r="AH22" s="73"/>
      <c r="AI22" s="74"/>
      <c r="AJ22" s="72"/>
      <c r="AK22" s="73"/>
      <c r="AL22" s="73"/>
      <c r="AM22" s="73"/>
      <c r="AN22" s="73"/>
      <c r="AO22" s="74"/>
      <c r="AP22" s="72"/>
      <c r="AQ22" s="73"/>
      <c r="AR22" s="73"/>
      <c r="AS22" s="73"/>
      <c r="AT22" s="73"/>
      <c r="AU22" s="73"/>
      <c r="AV22" s="74"/>
      <c r="AW22" s="72"/>
      <c r="AX22" s="73"/>
      <c r="AY22" s="73"/>
      <c r="AZ22" s="73"/>
      <c r="BA22" s="73"/>
      <c r="BB22" s="74"/>
      <c r="BC22" s="72"/>
      <c r="BD22" s="73"/>
      <c r="BE22" s="73"/>
      <c r="BF22" s="73"/>
      <c r="BG22" s="73"/>
      <c r="BH22" s="73"/>
      <c r="BI22" s="74"/>
      <c r="BJ22" s="72"/>
      <c r="BK22" s="73"/>
      <c r="BL22" s="73"/>
      <c r="BM22" s="73"/>
      <c r="BN22" s="73"/>
      <c r="BO22" s="73"/>
      <c r="BP22" s="74"/>
      <c r="BQ22" s="72"/>
      <c r="BR22" s="73"/>
      <c r="BS22" s="73"/>
      <c r="BT22" s="73"/>
      <c r="BU22" s="73"/>
      <c r="BV22" s="73"/>
      <c r="BW22" s="74"/>
      <c r="BX22" s="70">
        <v>8</v>
      </c>
      <c r="BY22" s="88">
        <v>8</v>
      </c>
    </row>
    <row r="23" spans="1:77" ht="15.75" customHeight="1" x14ac:dyDescent="0.25">
      <c r="A23" s="70">
        <v>11</v>
      </c>
      <c r="B23" s="70"/>
      <c r="C23" s="76" t="s">
        <v>64</v>
      </c>
      <c r="D23" s="72">
        <v>60</v>
      </c>
      <c r="E23" s="73">
        <v>30</v>
      </c>
      <c r="F23" s="73">
        <v>30</v>
      </c>
      <c r="G23" s="73"/>
      <c r="H23" s="73"/>
      <c r="I23" s="73"/>
      <c r="J23" s="73"/>
      <c r="K23" s="74"/>
      <c r="L23" s="72"/>
      <c r="M23" s="73"/>
      <c r="N23" s="73"/>
      <c r="O23" s="73"/>
      <c r="P23" s="73"/>
      <c r="Q23" s="74"/>
      <c r="R23" s="72">
        <v>30</v>
      </c>
      <c r="S23" s="73">
        <v>30</v>
      </c>
      <c r="T23" s="73"/>
      <c r="U23" s="73"/>
      <c r="V23" s="73">
        <v>6</v>
      </c>
      <c r="W23" s="93" t="s">
        <v>132</v>
      </c>
      <c r="X23" s="72"/>
      <c r="Y23" s="73"/>
      <c r="Z23" s="73"/>
      <c r="AA23" s="73"/>
      <c r="AB23" s="73"/>
      <c r="AC23" s="74"/>
      <c r="AD23" s="72"/>
      <c r="AE23" s="73"/>
      <c r="AF23" s="73"/>
      <c r="AG23" s="73"/>
      <c r="AH23" s="73"/>
      <c r="AI23" s="74"/>
      <c r="AJ23" s="72"/>
      <c r="AK23" s="73"/>
      <c r="AL23" s="73"/>
      <c r="AM23" s="73"/>
      <c r="AN23" s="73"/>
      <c r="AO23" s="74"/>
      <c r="AP23" s="72"/>
      <c r="AQ23" s="73"/>
      <c r="AR23" s="73"/>
      <c r="AS23" s="73"/>
      <c r="AT23" s="73"/>
      <c r="AU23" s="73"/>
      <c r="AV23" s="74"/>
      <c r="AW23" s="72"/>
      <c r="AX23" s="73"/>
      <c r="AY23" s="73"/>
      <c r="AZ23" s="73"/>
      <c r="BA23" s="73"/>
      <c r="BB23" s="74"/>
      <c r="BC23" s="72"/>
      <c r="BD23" s="73"/>
      <c r="BE23" s="73"/>
      <c r="BF23" s="73"/>
      <c r="BG23" s="73"/>
      <c r="BH23" s="73"/>
      <c r="BI23" s="74"/>
      <c r="BJ23" s="72"/>
      <c r="BK23" s="73"/>
      <c r="BL23" s="73"/>
      <c r="BM23" s="73"/>
      <c r="BN23" s="73"/>
      <c r="BO23" s="73"/>
      <c r="BP23" s="74"/>
      <c r="BQ23" s="72"/>
      <c r="BR23" s="73"/>
      <c r="BS23" s="73"/>
      <c r="BT23" s="73"/>
      <c r="BU23" s="73"/>
      <c r="BV23" s="73"/>
      <c r="BW23" s="74"/>
      <c r="BX23" s="70">
        <v>6</v>
      </c>
      <c r="BY23" s="88">
        <v>6</v>
      </c>
    </row>
    <row r="24" spans="1:77" ht="15.75" customHeight="1" x14ac:dyDescent="0.25">
      <c r="A24" s="70">
        <v>12</v>
      </c>
      <c r="B24" s="70"/>
      <c r="C24" s="76" t="s">
        <v>65</v>
      </c>
      <c r="D24" s="72">
        <v>60</v>
      </c>
      <c r="E24" s="73">
        <v>30</v>
      </c>
      <c r="F24" s="73">
        <v>30</v>
      </c>
      <c r="G24" s="73"/>
      <c r="H24" s="73"/>
      <c r="I24" s="73"/>
      <c r="J24" s="73"/>
      <c r="K24" s="74"/>
      <c r="L24" s="72"/>
      <c r="M24" s="73"/>
      <c r="N24" s="73"/>
      <c r="O24" s="73"/>
      <c r="P24" s="73"/>
      <c r="Q24" s="74"/>
      <c r="R24" s="72">
        <v>30</v>
      </c>
      <c r="S24" s="73">
        <v>30</v>
      </c>
      <c r="T24" s="73"/>
      <c r="U24" s="73"/>
      <c r="V24" s="73">
        <v>6</v>
      </c>
      <c r="W24" s="120" t="s">
        <v>132</v>
      </c>
      <c r="X24" s="72"/>
      <c r="Y24" s="73"/>
      <c r="Z24" s="73"/>
      <c r="AA24" s="73"/>
      <c r="AB24" s="73"/>
      <c r="AC24" s="74"/>
      <c r="AD24" s="72"/>
      <c r="AE24" s="73"/>
      <c r="AF24" s="73"/>
      <c r="AG24" s="73"/>
      <c r="AH24" s="73"/>
      <c r="AI24" s="74"/>
      <c r="AJ24" s="72"/>
      <c r="AK24" s="73"/>
      <c r="AL24" s="73"/>
      <c r="AM24" s="73"/>
      <c r="AN24" s="73"/>
      <c r="AO24" s="74"/>
      <c r="AP24" s="72"/>
      <c r="AQ24" s="73"/>
      <c r="AR24" s="73"/>
      <c r="AS24" s="73"/>
      <c r="AT24" s="73"/>
      <c r="AU24" s="73"/>
      <c r="AV24" s="74"/>
      <c r="AW24" s="72"/>
      <c r="AX24" s="73"/>
      <c r="AY24" s="73"/>
      <c r="AZ24" s="73"/>
      <c r="BA24" s="73"/>
      <c r="BB24" s="74"/>
      <c r="BC24" s="72"/>
      <c r="BD24" s="73"/>
      <c r="BE24" s="73"/>
      <c r="BF24" s="73"/>
      <c r="BG24" s="73"/>
      <c r="BH24" s="73"/>
      <c r="BI24" s="74"/>
      <c r="BJ24" s="72"/>
      <c r="BK24" s="73"/>
      <c r="BL24" s="73"/>
      <c r="BM24" s="73"/>
      <c r="BN24" s="73"/>
      <c r="BO24" s="73"/>
      <c r="BP24" s="74"/>
      <c r="BQ24" s="72"/>
      <c r="BR24" s="73"/>
      <c r="BS24" s="73"/>
      <c r="BT24" s="73"/>
      <c r="BU24" s="73"/>
      <c r="BV24" s="73"/>
      <c r="BW24" s="74"/>
      <c r="BX24" s="70">
        <v>6</v>
      </c>
      <c r="BY24" s="88">
        <v>6</v>
      </c>
    </row>
    <row r="25" spans="1:77" ht="15.75" customHeight="1" x14ac:dyDescent="0.25">
      <c r="A25" s="70">
        <v>13</v>
      </c>
      <c r="B25" s="70"/>
      <c r="C25" s="76" t="s">
        <v>66</v>
      </c>
      <c r="D25" s="72">
        <v>60</v>
      </c>
      <c r="E25" s="73">
        <v>30</v>
      </c>
      <c r="F25" s="73">
        <v>30</v>
      </c>
      <c r="G25" s="73"/>
      <c r="H25" s="73"/>
      <c r="I25" s="73"/>
      <c r="J25" s="73"/>
      <c r="K25" s="74"/>
      <c r="L25" s="72"/>
      <c r="M25" s="73"/>
      <c r="N25" s="73"/>
      <c r="O25" s="73"/>
      <c r="P25" s="73"/>
      <c r="Q25" s="74"/>
      <c r="R25" s="72">
        <v>30</v>
      </c>
      <c r="S25" s="73">
        <v>30</v>
      </c>
      <c r="T25" s="73"/>
      <c r="U25" s="73"/>
      <c r="V25" s="73">
        <v>6</v>
      </c>
      <c r="W25" s="74" t="s">
        <v>132</v>
      </c>
      <c r="X25" s="72"/>
      <c r="Y25" s="73"/>
      <c r="Z25" s="73"/>
      <c r="AA25" s="73"/>
      <c r="AB25" s="73"/>
      <c r="AC25" s="74"/>
      <c r="AD25" s="72"/>
      <c r="AE25" s="73"/>
      <c r="AF25" s="73"/>
      <c r="AG25" s="73"/>
      <c r="AH25" s="73"/>
      <c r="AI25" s="74"/>
      <c r="AJ25" s="72"/>
      <c r="AK25" s="73"/>
      <c r="AL25" s="73"/>
      <c r="AM25" s="73"/>
      <c r="AN25" s="73"/>
      <c r="AO25" s="74"/>
      <c r="AP25" s="72"/>
      <c r="AQ25" s="73"/>
      <c r="AR25" s="73"/>
      <c r="AS25" s="73"/>
      <c r="AT25" s="73"/>
      <c r="AU25" s="73"/>
      <c r="AV25" s="74"/>
      <c r="AW25" s="72"/>
      <c r="AX25" s="73"/>
      <c r="AY25" s="73"/>
      <c r="AZ25" s="73"/>
      <c r="BA25" s="73"/>
      <c r="BB25" s="74"/>
      <c r="BC25" s="72"/>
      <c r="BD25" s="73"/>
      <c r="BE25" s="73"/>
      <c r="BF25" s="73"/>
      <c r="BG25" s="73"/>
      <c r="BH25" s="73"/>
      <c r="BI25" s="74"/>
      <c r="BJ25" s="72"/>
      <c r="BK25" s="73"/>
      <c r="BL25" s="73"/>
      <c r="BM25" s="73"/>
      <c r="BN25" s="73"/>
      <c r="BO25" s="73"/>
      <c r="BP25" s="74"/>
      <c r="BQ25" s="72"/>
      <c r="BR25" s="73"/>
      <c r="BS25" s="73"/>
      <c r="BT25" s="73"/>
      <c r="BU25" s="73"/>
      <c r="BV25" s="73"/>
      <c r="BW25" s="74"/>
      <c r="BX25" s="70">
        <v>6</v>
      </c>
      <c r="BY25" s="88">
        <v>6</v>
      </c>
    </row>
    <row r="26" spans="1:77" ht="15.75" customHeight="1" thickBot="1" x14ac:dyDescent="0.3">
      <c r="A26" s="77">
        <v>14</v>
      </c>
      <c r="B26" s="77"/>
      <c r="C26" s="78" t="s">
        <v>67</v>
      </c>
      <c r="D26" s="79">
        <v>60</v>
      </c>
      <c r="E26" s="80">
        <v>30</v>
      </c>
      <c r="F26" s="80">
        <v>30</v>
      </c>
      <c r="G26" s="80"/>
      <c r="H26" s="80"/>
      <c r="I26" s="80"/>
      <c r="J26" s="80"/>
      <c r="K26" s="81"/>
      <c r="L26" s="79"/>
      <c r="M26" s="80"/>
      <c r="N26" s="80"/>
      <c r="O26" s="80"/>
      <c r="P26" s="80"/>
      <c r="Q26" s="81"/>
      <c r="R26" s="79">
        <v>30</v>
      </c>
      <c r="S26" s="80">
        <v>30</v>
      </c>
      <c r="T26" s="80"/>
      <c r="U26" s="80"/>
      <c r="V26" s="80">
        <v>6</v>
      </c>
      <c r="W26" s="81" t="s">
        <v>132</v>
      </c>
      <c r="X26" s="79"/>
      <c r="Y26" s="80"/>
      <c r="Z26" s="80"/>
      <c r="AA26" s="80"/>
      <c r="AB26" s="80"/>
      <c r="AC26" s="81"/>
      <c r="AD26" s="79"/>
      <c r="AE26" s="80"/>
      <c r="AF26" s="80"/>
      <c r="AG26" s="80"/>
      <c r="AH26" s="80"/>
      <c r="AI26" s="81"/>
      <c r="AJ26" s="79"/>
      <c r="AK26" s="80"/>
      <c r="AL26" s="80"/>
      <c r="AM26" s="80"/>
      <c r="AN26" s="80"/>
      <c r="AO26" s="81"/>
      <c r="AP26" s="79"/>
      <c r="AQ26" s="80"/>
      <c r="AR26" s="80"/>
      <c r="AS26" s="80"/>
      <c r="AT26" s="80"/>
      <c r="AU26" s="80"/>
      <c r="AV26" s="81"/>
      <c r="AW26" s="79"/>
      <c r="AX26" s="80"/>
      <c r="AY26" s="80"/>
      <c r="AZ26" s="80"/>
      <c r="BA26" s="80"/>
      <c r="BB26" s="81"/>
      <c r="BC26" s="79"/>
      <c r="BD26" s="80"/>
      <c r="BE26" s="80"/>
      <c r="BF26" s="80"/>
      <c r="BG26" s="80"/>
      <c r="BH26" s="80"/>
      <c r="BI26" s="81"/>
      <c r="BJ26" s="79"/>
      <c r="BK26" s="80"/>
      <c r="BL26" s="80"/>
      <c r="BM26" s="80"/>
      <c r="BN26" s="80"/>
      <c r="BO26" s="80"/>
      <c r="BP26" s="81"/>
      <c r="BQ26" s="79"/>
      <c r="BR26" s="80"/>
      <c r="BS26" s="80"/>
      <c r="BT26" s="80"/>
      <c r="BU26" s="80"/>
      <c r="BV26" s="80"/>
      <c r="BW26" s="81"/>
      <c r="BX26" s="77">
        <v>6</v>
      </c>
      <c r="BY26" s="89">
        <v>6</v>
      </c>
    </row>
    <row r="27" spans="1:77" ht="15.75" customHeight="1" thickBot="1" x14ac:dyDescent="0.3">
      <c r="A27" s="90"/>
      <c r="B27" s="51"/>
      <c r="C27" s="51"/>
      <c r="D27" s="130">
        <f>SUM(D18:D26)</f>
        <v>510</v>
      </c>
      <c r="E27" s="130">
        <f>SUM(E18:E26)</f>
        <v>210</v>
      </c>
      <c r="F27" s="130">
        <f>SUM(F18:F26)</f>
        <v>240</v>
      </c>
      <c r="G27" s="130">
        <f>SUM(G18:G26)</f>
        <v>60</v>
      </c>
      <c r="H27" s="130"/>
      <c r="I27" s="130"/>
      <c r="J27" s="130"/>
      <c r="K27" s="130"/>
      <c r="L27" s="130">
        <f>SUM(L18:L26)</f>
        <v>75</v>
      </c>
      <c r="M27" s="130">
        <f>SUM(M18:M26)</f>
        <v>90</v>
      </c>
      <c r="N27" s="130">
        <f>SUM(N18:N26)</f>
        <v>60</v>
      </c>
      <c r="O27" s="130"/>
      <c r="P27" s="130">
        <f>SUM(P18:P26)</f>
        <v>24</v>
      </c>
      <c r="Q27" s="130"/>
      <c r="R27" s="130">
        <f>SUM(R18:R26)</f>
        <v>135</v>
      </c>
      <c r="S27" s="130">
        <f>SUM(S18:S26)</f>
        <v>150</v>
      </c>
      <c r="T27" s="130"/>
      <c r="U27" s="130"/>
      <c r="V27" s="130">
        <f>SUM(V18:V26)</f>
        <v>28</v>
      </c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  <c r="BR27" s="130"/>
      <c r="BS27" s="130"/>
      <c r="BT27" s="130"/>
      <c r="BU27" s="130"/>
      <c r="BV27" s="130"/>
      <c r="BW27" s="130"/>
      <c r="BX27" s="130"/>
      <c r="BY27" s="63"/>
    </row>
    <row r="28" spans="1:77" ht="15.75" customHeight="1" x14ac:dyDescent="0.25">
      <c r="A28" s="64">
        <v>15</v>
      </c>
      <c r="B28" s="52"/>
      <c r="C28" s="86" t="s">
        <v>71</v>
      </c>
      <c r="D28" s="66">
        <v>120</v>
      </c>
      <c r="E28" s="67">
        <v>60</v>
      </c>
      <c r="F28" s="67">
        <v>60</v>
      </c>
      <c r="G28" s="134"/>
      <c r="H28" s="134"/>
      <c r="I28" s="134"/>
      <c r="J28" s="134"/>
      <c r="K28" s="135"/>
      <c r="L28" s="133"/>
      <c r="M28" s="134"/>
      <c r="N28" s="134"/>
      <c r="O28" s="134"/>
      <c r="P28" s="134"/>
      <c r="Q28" s="135"/>
      <c r="R28" s="133"/>
      <c r="S28" s="134"/>
      <c r="T28" s="134"/>
      <c r="U28" s="134"/>
      <c r="V28" s="134"/>
      <c r="W28" s="135"/>
      <c r="X28" s="66">
        <v>30</v>
      </c>
      <c r="Y28" s="67">
        <v>30</v>
      </c>
      <c r="Z28" s="134"/>
      <c r="AA28" s="134"/>
      <c r="AB28" s="67">
        <v>4</v>
      </c>
      <c r="AC28" s="68" t="s">
        <v>133</v>
      </c>
      <c r="AD28" s="66">
        <v>30</v>
      </c>
      <c r="AE28" s="67">
        <v>30</v>
      </c>
      <c r="AF28" s="67"/>
      <c r="AG28" s="67"/>
      <c r="AH28" s="67">
        <v>5</v>
      </c>
      <c r="AI28" s="113" t="s">
        <v>132</v>
      </c>
      <c r="AJ28" s="133"/>
      <c r="AK28" s="134"/>
      <c r="AL28" s="134"/>
      <c r="AM28" s="134"/>
      <c r="AN28" s="134"/>
      <c r="AO28" s="135"/>
      <c r="AP28" s="133"/>
      <c r="AQ28" s="134"/>
      <c r="AR28" s="134"/>
      <c r="AS28" s="134"/>
      <c r="AT28" s="134"/>
      <c r="AU28" s="134"/>
      <c r="AV28" s="135"/>
      <c r="AW28" s="133"/>
      <c r="AX28" s="134"/>
      <c r="AY28" s="134"/>
      <c r="AZ28" s="134"/>
      <c r="BA28" s="134"/>
      <c r="BB28" s="135"/>
      <c r="BC28" s="133"/>
      <c r="BD28" s="134"/>
      <c r="BE28" s="134"/>
      <c r="BF28" s="134"/>
      <c r="BG28" s="134"/>
      <c r="BH28" s="134"/>
      <c r="BI28" s="135"/>
      <c r="BJ28" s="133"/>
      <c r="BK28" s="134"/>
      <c r="BL28" s="134"/>
      <c r="BM28" s="134"/>
      <c r="BN28" s="134"/>
      <c r="BO28" s="134"/>
      <c r="BP28" s="135"/>
      <c r="BQ28" s="133"/>
      <c r="BR28" s="134"/>
      <c r="BS28" s="134"/>
      <c r="BT28" s="134"/>
      <c r="BU28" s="134"/>
      <c r="BV28" s="134"/>
      <c r="BW28" s="135"/>
      <c r="BX28" s="64">
        <v>9</v>
      </c>
      <c r="BY28" s="64">
        <v>9</v>
      </c>
    </row>
    <row r="29" spans="1:77" ht="15.75" customHeight="1" x14ac:dyDescent="0.25">
      <c r="A29" s="70">
        <v>16</v>
      </c>
      <c r="B29" s="53"/>
      <c r="C29" s="76" t="s">
        <v>72</v>
      </c>
      <c r="D29" s="72">
        <v>120</v>
      </c>
      <c r="E29" s="73">
        <v>60</v>
      </c>
      <c r="F29" s="73">
        <v>60</v>
      </c>
      <c r="G29" s="123"/>
      <c r="H29" s="123"/>
      <c r="I29" s="123"/>
      <c r="J29" s="123"/>
      <c r="K29" s="126"/>
      <c r="L29" s="122"/>
      <c r="M29" s="123"/>
      <c r="N29" s="123"/>
      <c r="O29" s="123"/>
      <c r="P29" s="123"/>
      <c r="Q29" s="126"/>
      <c r="R29" s="122"/>
      <c r="S29" s="123"/>
      <c r="T29" s="123"/>
      <c r="U29" s="123"/>
      <c r="V29" s="123"/>
      <c r="W29" s="126"/>
      <c r="X29" s="72">
        <v>30</v>
      </c>
      <c r="Y29" s="73">
        <v>30</v>
      </c>
      <c r="Z29" s="123"/>
      <c r="AA29" s="123"/>
      <c r="AB29" s="73">
        <v>4</v>
      </c>
      <c r="AC29" s="93" t="s">
        <v>133</v>
      </c>
      <c r="AD29" s="72">
        <v>30</v>
      </c>
      <c r="AE29" s="73">
        <v>30</v>
      </c>
      <c r="AF29" s="73"/>
      <c r="AG29" s="73"/>
      <c r="AH29" s="73">
        <v>5</v>
      </c>
      <c r="AI29" s="120" t="s">
        <v>132</v>
      </c>
      <c r="AJ29" s="122"/>
      <c r="AK29" s="123"/>
      <c r="AL29" s="123"/>
      <c r="AM29" s="123"/>
      <c r="AN29" s="123"/>
      <c r="AO29" s="126"/>
      <c r="AP29" s="122"/>
      <c r="AQ29" s="123"/>
      <c r="AR29" s="123"/>
      <c r="AS29" s="123"/>
      <c r="AT29" s="123"/>
      <c r="AU29" s="123"/>
      <c r="AV29" s="126"/>
      <c r="AW29" s="122"/>
      <c r="AX29" s="123"/>
      <c r="AY29" s="123"/>
      <c r="AZ29" s="123"/>
      <c r="BA29" s="123"/>
      <c r="BB29" s="126"/>
      <c r="BC29" s="122"/>
      <c r="BD29" s="123"/>
      <c r="BE29" s="123"/>
      <c r="BF29" s="123"/>
      <c r="BG29" s="123"/>
      <c r="BH29" s="123"/>
      <c r="BI29" s="126"/>
      <c r="BJ29" s="122"/>
      <c r="BK29" s="123"/>
      <c r="BL29" s="123"/>
      <c r="BM29" s="123"/>
      <c r="BN29" s="123"/>
      <c r="BO29" s="123"/>
      <c r="BP29" s="126"/>
      <c r="BQ29" s="122"/>
      <c r="BR29" s="123"/>
      <c r="BS29" s="123"/>
      <c r="BT29" s="123"/>
      <c r="BU29" s="123"/>
      <c r="BV29" s="123"/>
      <c r="BW29" s="126"/>
      <c r="BX29" s="70">
        <v>9</v>
      </c>
      <c r="BY29" s="70">
        <v>9</v>
      </c>
    </row>
    <row r="30" spans="1:77" ht="15.75" customHeight="1" x14ac:dyDescent="0.25">
      <c r="A30" s="70">
        <v>17</v>
      </c>
      <c r="B30" s="53"/>
      <c r="C30" s="76" t="s">
        <v>73</v>
      </c>
      <c r="D30" s="72">
        <v>120</v>
      </c>
      <c r="E30" s="73">
        <v>60</v>
      </c>
      <c r="F30" s="73">
        <v>60</v>
      </c>
      <c r="G30" s="123"/>
      <c r="H30" s="123"/>
      <c r="I30" s="123"/>
      <c r="J30" s="123"/>
      <c r="K30" s="126"/>
      <c r="L30" s="122"/>
      <c r="M30" s="123"/>
      <c r="N30" s="123"/>
      <c r="O30" s="123"/>
      <c r="P30" s="123"/>
      <c r="Q30" s="126"/>
      <c r="R30" s="122"/>
      <c r="S30" s="123"/>
      <c r="T30" s="123"/>
      <c r="U30" s="123"/>
      <c r="V30" s="123"/>
      <c r="W30" s="126"/>
      <c r="X30" s="72">
        <v>30</v>
      </c>
      <c r="Y30" s="73">
        <v>30</v>
      </c>
      <c r="Z30" s="123"/>
      <c r="AA30" s="123"/>
      <c r="AB30" s="73">
        <v>4</v>
      </c>
      <c r="AC30" s="120" t="s">
        <v>133</v>
      </c>
      <c r="AD30" s="72">
        <v>30</v>
      </c>
      <c r="AE30" s="73">
        <v>30</v>
      </c>
      <c r="AF30" s="73"/>
      <c r="AG30" s="73"/>
      <c r="AH30" s="73">
        <v>5</v>
      </c>
      <c r="AI30" s="120" t="s">
        <v>132</v>
      </c>
      <c r="AJ30" s="122"/>
      <c r="AK30" s="123"/>
      <c r="AL30" s="123"/>
      <c r="AM30" s="123"/>
      <c r="AN30" s="123"/>
      <c r="AO30" s="126"/>
      <c r="AP30" s="122"/>
      <c r="AQ30" s="123"/>
      <c r="AR30" s="123"/>
      <c r="AS30" s="123"/>
      <c r="AT30" s="123"/>
      <c r="AU30" s="123"/>
      <c r="AV30" s="126"/>
      <c r="AW30" s="122"/>
      <c r="AX30" s="123"/>
      <c r="AY30" s="123"/>
      <c r="AZ30" s="123"/>
      <c r="BA30" s="123"/>
      <c r="BB30" s="126"/>
      <c r="BC30" s="122"/>
      <c r="BD30" s="123"/>
      <c r="BE30" s="123"/>
      <c r="BF30" s="123"/>
      <c r="BG30" s="123"/>
      <c r="BH30" s="123"/>
      <c r="BI30" s="126"/>
      <c r="BJ30" s="122"/>
      <c r="BK30" s="123"/>
      <c r="BL30" s="123"/>
      <c r="BM30" s="123"/>
      <c r="BN30" s="123"/>
      <c r="BO30" s="123"/>
      <c r="BP30" s="126"/>
      <c r="BQ30" s="122"/>
      <c r="BR30" s="123"/>
      <c r="BS30" s="123"/>
      <c r="BT30" s="123"/>
      <c r="BU30" s="123"/>
      <c r="BV30" s="123"/>
      <c r="BW30" s="126"/>
      <c r="BX30" s="70">
        <v>9</v>
      </c>
      <c r="BY30" s="70">
        <v>9</v>
      </c>
    </row>
    <row r="31" spans="1:77" ht="15.75" customHeight="1" x14ac:dyDescent="0.25">
      <c r="A31" s="70">
        <v>18</v>
      </c>
      <c r="B31" s="53"/>
      <c r="C31" s="76" t="s">
        <v>74</v>
      </c>
      <c r="D31" s="72">
        <v>120</v>
      </c>
      <c r="E31" s="73">
        <v>60</v>
      </c>
      <c r="F31" s="73">
        <v>60</v>
      </c>
      <c r="G31" s="123"/>
      <c r="H31" s="123"/>
      <c r="I31" s="123"/>
      <c r="J31" s="123"/>
      <c r="K31" s="126"/>
      <c r="L31" s="122"/>
      <c r="M31" s="123"/>
      <c r="N31" s="123"/>
      <c r="O31" s="123"/>
      <c r="P31" s="123"/>
      <c r="Q31" s="126"/>
      <c r="R31" s="122"/>
      <c r="S31" s="123"/>
      <c r="T31" s="123"/>
      <c r="U31" s="123"/>
      <c r="V31" s="123"/>
      <c r="W31" s="126"/>
      <c r="X31" s="72">
        <v>30</v>
      </c>
      <c r="Y31" s="73">
        <v>30</v>
      </c>
      <c r="Z31" s="123"/>
      <c r="AA31" s="123"/>
      <c r="AB31" s="73">
        <v>4</v>
      </c>
      <c r="AC31" s="120" t="s">
        <v>133</v>
      </c>
      <c r="AD31" s="72">
        <v>30</v>
      </c>
      <c r="AE31" s="73">
        <v>30</v>
      </c>
      <c r="AF31" s="73"/>
      <c r="AG31" s="73"/>
      <c r="AH31" s="73">
        <v>5</v>
      </c>
      <c r="AI31" s="74" t="s">
        <v>132</v>
      </c>
      <c r="AJ31" s="122"/>
      <c r="AK31" s="123"/>
      <c r="AL31" s="123"/>
      <c r="AM31" s="123"/>
      <c r="AN31" s="123"/>
      <c r="AO31" s="126"/>
      <c r="AP31" s="122"/>
      <c r="AQ31" s="123"/>
      <c r="AR31" s="123"/>
      <c r="AS31" s="123"/>
      <c r="AT31" s="123"/>
      <c r="AU31" s="123"/>
      <c r="AV31" s="126"/>
      <c r="AW31" s="122"/>
      <c r="AX31" s="123"/>
      <c r="AY31" s="123"/>
      <c r="AZ31" s="123"/>
      <c r="BA31" s="123"/>
      <c r="BB31" s="126"/>
      <c r="BC31" s="122"/>
      <c r="BD31" s="123"/>
      <c r="BE31" s="123"/>
      <c r="BF31" s="123"/>
      <c r="BG31" s="123"/>
      <c r="BH31" s="123"/>
      <c r="BI31" s="126"/>
      <c r="BJ31" s="122"/>
      <c r="BK31" s="123"/>
      <c r="BL31" s="123"/>
      <c r="BM31" s="123"/>
      <c r="BN31" s="123"/>
      <c r="BO31" s="123"/>
      <c r="BP31" s="126"/>
      <c r="BQ31" s="122"/>
      <c r="BR31" s="123"/>
      <c r="BS31" s="123"/>
      <c r="BT31" s="123"/>
      <c r="BU31" s="123"/>
      <c r="BV31" s="123"/>
      <c r="BW31" s="126"/>
      <c r="BX31" s="70">
        <v>9</v>
      </c>
      <c r="BY31" s="70">
        <v>9</v>
      </c>
    </row>
    <row r="32" spans="1:77" ht="15.75" thickBot="1" x14ac:dyDescent="0.3">
      <c r="A32" s="77">
        <v>19</v>
      </c>
      <c r="B32" s="54"/>
      <c r="C32" s="78" t="s">
        <v>75</v>
      </c>
      <c r="D32" s="79">
        <v>60</v>
      </c>
      <c r="E32" s="80">
        <v>30</v>
      </c>
      <c r="F32" s="80">
        <v>30</v>
      </c>
      <c r="G32" s="125"/>
      <c r="H32" s="125"/>
      <c r="I32" s="125"/>
      <c r="J32" s="125"/>
      <c r="K32" s="127"/>
      <c r="L32" s="124"/>
      <c r="M32" s="125"/>
      <c r="N32" s="125"/>
      <c r="O32" s="125"/>
      <c r="P32" s="125"/>
      <c r="Q32" s="127"/>
      <c r="R32" s="124"/>
      <c r="S32" s="125"/>
      <c r="T32" s="125"/>
      <c r="U32" s="125"/>
      <c r="V32" s="125"/>
      <c r="W32" s="127"/>
      <c r="X32" s="79">
        <v>30</v>
      </c>
      <c r="Y32" s="80">
        <v>30</v>
      </c>
      <c r="Z32" s="80"/>
      <c r="AA32" s="80"/>
      <c r="AB32" s="80">
        <v>6</v>
      </c>
      <c r="AC32" s="81" t="s">
        <v>132</v>
      </c>
      <c r="AD32" s="124"/>
      <c r="AE32" s="125"/>
      <c r="AF32" s="125"/>
      <c r="AG32" s="125"/>
      <c r="AH32" s="125"/>
      <c r="AI32" s="121"/>
      <c r="AJ32" s="124"/>
      <c r="AK32" s="125"/>
      <c r="AL32" s="125"/>
      <c r="AM32" s="125"/>
      <c r="AN32" s="125"/>
      <c r="AO32" s="127"/>
      <c r="AP32" s="124"/>
      <c r="AQ32" s="125"/>
      <c r="AR32" s="125"/>
      <c r="AS32" s="125"/>
      <c r="AT32" s="125"/>
      <c r="AU32" s="125"/>
      <c r="AV32" s="127"/>
      <c r="AW32" s="124"/>
      <c r="AX32" s="125"/>
      <c r="AY32" s="125"/>
      <c r="AZ32" s="125"/>
      <c r="BA32" s="125"/>
      <c r="BB32" s="127"/>
      <c r="BC32" s="124"/>
      <c r="BD32" s="125"/>
      <c r="BE32" s="125"/>
      <c r="BF32" s="125"/>
      <c r="BG32" s="125"/>
      <c r="BH32" s="125"/>
      <c r="BI32" s="127"/>
      <c r="BJ32" s="124"/>
      <c r="BK32" s="125"/>
      <c r="BL32" s="125"/>
      <c r="BM32" s="125"/>
      <c r="BN32" s="125"/>
      <c r="BO32" s="125"/>
      <c r="BP32" s="127"/>
      <c r="BQ32" s="124"/>
      <c r="BR32" s="125"/>
      <c r="BS32" s="125"/>
      <c r="BT32" s="125"/>
      <c r="BU32" s="125"/>
      <c r="BV32" s="125"/>
      <c r="BW32" s="127"/>
      <c r="BX32" s="77">
        <v>6</v>
      </c>
      <c r="BY32" s="77">
        <v>6</v>
      </c>
    </row>
    <row r="33" spans="1:77" ht="15.75" customHeight="1" thickBot="1" x14ac:dyDescent="0.3">
      <c r="A33" s="90"/>
      <c r="B33" s="51"/>
      <c r="C33" s="91"/>
      <c r="D33" s="130">
        <f>SUM(D28:D32)</f>
        <v>540</v>
      </c>
      <c r="E33" s="130">
        <f t="shared" ref="E33:AH33" si="2">SUM(E28:E32)</f>
        <v>270</v>
      </c>
      <c r="F33" s="130">
        <f t="shared" si="2"/>
        <v>270</v>
      </c>
      <c r="G33" s="130"/>
      <c r="H33" s="130"/>
      <c r="I33" s="130"/>
      <c r="J33" s="130"/>
      <c r="K33" s="130"/>
      <c r="L33" s="130">
        <f t="shared" si="2"/>
        <v>0</v>
      </c>
      <c r="M33" s="130">
        <f t="shared" si="2"/>
        <v>0</v>
      </c>
      <c r="N33" s="130">
        <f t="shared" si="2"/>
        <v>0</v>
      </c>
      <c r="O33" s="130">
        <f t="shared" si="2"/>
        <v>0</v>
      </c>
      <c r="P33" s="130">
        <f t="shared" si="2"/>
        <v>0</v>
      </c>
      <c r="Q33" s="130">
        <f t="shared" si="2"/>
        <v>0</v>
      </c>
      <c r="R33" s="130">
        <f t="shared" si="2"/>
        <v>0</v>
      </c>
      <c r="S33" s="130">
        <f t="shared" si="2"/>
        <v>0</v>
      </c>
      <c r="T33" s="130">
        <f t="shared" si="2"/>
        <v>0</v>
      </c>
      <c r="U33" s="130">
        <f t="shared" si="2"/>
        <v>0</v>
      </c>
      <c r="V33" s="130">
        <f t="shared" si="2"/>
        <v>0</v>
      </c>
      <c r="W33" s="130">
        <f t="shared" si="2"/>
        <v>0</v>
      </c>
      <c r="X33" s="130">
        <f t="shared" si="2"/>
        <v>150</v>
      </c>
      <c r="Y33" s="130">
        <f t="shared" si="2"/>
        <v>150</v>
      </c>
      <c r="Z33" s="130"/>
      <c r="AA33" s="130"/>
      <c r="AB33" s="130">
        <f t="shared" si="2"/>
        <v>22</v>
      </c>
      <c r="AC33" s="130">
        <f t="shared" si="2"/>
        <v>0</v>
      </c>
      <c r="AD33" s="130">
        <f t="shared" si="2"/>
        <v>120</v>
      </c>
      <c r="AE33" s="130">
        <f t="shared" si="2"/>
        <v>120</v>
      </c>
      <c r="AF33" s="130"/>
      <c r="AG33" s="130"/>
      <c r="AH33" s="130">
        <f t="shared" si="2"/>
        <v>20</v>
      </c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  <c r="BR33" s="130"/>
      <c r="BS33" s="130"/>
      <c r="BT33" s="130"/>
      <c r="BU33" s="130"/>
      <c r="BV33" s="130"/>
      <c r="BW33" s="130"/>
      <c r="BX33" s="92"/>
      <c r="BY33" s="93"/>
    </row>
    <row r="34" spans="1:77" ht="15.75" customHeight="1" x14ac:dyDescent="0.25">
      <c r="A34" s="64">
        <v>20</v>
      </c>
      <c r="B34" s="52"/>
      <c r="C34" s="86" t="s">
        <v>76</v>
      </c>
      <c r="D34" s="66">
        <v>105</v>
      </c>
      <c r="E34" s="67">
        <v>60</v>
      </c>
      <c r="F34" s="67">
        <v>45</v>
      </c>
      <c r="G34" s="67"/>
      <c r="H34" s="67"/>
      <c r="I34" s="67"/>
      <c r="J34" s="67"/>
      <c r="K34" s="68"/>
      <c r="L34" s="66"/>
      <c r="M34" s="67"/>
      <c r="N34" s="67"/>
      <c r="O34" s="67"/>
      <c r="P34" s="67"/>
      <c r="Q34" s="68"/>
      <c r="R34" s="66"/>
      <c r="S34" s="67"/>
      <c r="T34" s="67"/>
      <c r="U34" s="67"/>
      <c r="V34" s="67"/>
      <c r="W34" s="68"/>
      <c r="X34" s="66"/>
      <c r="Y34" s="67"/>
      <c r="Z34" s="67"/>
      <c r="AA34" s="67"/>
      <c r="AB34" s="67"/>
      <c r="AC34" s="68"/>
      <c r="AD34" s="66"/>
      <c r="AE34" s="67"/>
      <c r="AF34" s="67"/>
      <c r="AG34" s="67"/>
      <c r="AH34" s="67"/>
      <c r="AI34" s="68"/>
      <c r="AJ34" s="66">
        <v>30</v>
      </c>
      <c r="AK34" s="67">
        <v>30</v>
      </c>
      <c r="AL34" s="67"/>
      <c r="AM34" s="67"/>
      <c r="AN34" s="67">
        <v>4</v>
      </c>
      <c r="AO34" s="68" t="s">
        <v>133</v>
      </c>
      <c r="AP34" s="66">
        <v>30</v>
      </c>
      <c r="AQ34" s="67">
        <v>15</v>
      </c>
      <c r="AR34" s="67"/>
      <c r="AS34" s="67"/>
      <c r="AT34" s="67"/>
      <c r="AU34" s="67">
        <v>4</v>
      </c>
      <c r="AV34" s="68" t="s">
        <v>132</v>
      </c>
      <c r="AW34" s="133"/>
      <c r="AX34" s="134"/>
      <c r="AY34" s="134"/>
      <c r="AZ34" s="134"/>
      <c r="BA34" s="134"/>
      <c r="BB34" s="135"/>
      <c r="BC34" s="133"/>
      <c r="BD34" s="134"/>
      <c r="BE34" s="134"/>
      <c r="BF34" s="134"/>
      <c r="BG34" s="134"/>
      <c r="BH34" s="134"/>
      <c r="BI34" s="135"/>
      <c r="BJ34" s="133"/>
      <c r="BK34" s="134"/>
      <c r="BL34" s="134"/>
      <c r="BM34" s="134"/>
      <c r="BN34" s="134"/>
      <c r="BO34" s="134"/>
      <c r="BP34" s="135"/>
      <c r="BQ34" s="133"/>
      <c r="BR34" s="134"/>
      <c r="BS34" s="134"/>
      <c r="BT34" s="134"/>
      <c r="BU34" s="134"/>
      <c r="BV34" s="134"/>
      <c r="BW34" s="135"/>
      <c r="BX34" s="64">
        <v>8</v>
      </c>
      <c r="BY34" s="64">
        <v>8</v>
      </c>
    </row>
    <row r="35" spans="1:77" ht="15.75" customHeight="1" x14ac:dyDescent="0.25">
      <c r="A35" s="70">
        <v>21</v>
      </c>
      <c r="B35" s="53"/>
      <c r="C35" s="76" t="s">
        <v>77</v>
      </c>
      <c r="D35" s="72">
        <v>15</v>
      </c>
      <c r="E35" s="73"/>
      <c r="F35" s="73">
        <v>15</v>
      </c>
      <c r="G35" s="73"/>
      <c r="H35" s="73"/>
      <c r="I35" s="73"/>
      <c r="J35" s="73"/>
      <c r="K35" s="74"/>
      <c r="L35" s="72"/>
      <c r="M35" s="73"/>
      <c r="N35" s="73"/>
      <c r="O35" s="73"/>
      <c r="P35" s="73"/>
      <c r="Q35" s="74"/>
      <c r="R35" s="72"/>
      <c r="S35" s="73"/>
      <c r="T35" s="73"/>
      <c r="U35" s="73"/>
      <c r="V35" s="73"/>
      <c r="W35" s="74"/>
      <c r="X35" s="72"/>
      <c r="Y35" s="73"/>
      <c r="Z35" s="73"/>
      <c r="AA35" s="73"/>
      <c r="AB35" s="73"/>
      <c r="AC35" s="74"/>
      <c r="AD35" s="72"/>
      <c r="AE35" s="73"/>
      <c r="AF35" s="73"/>
      <c r="AG35" s="73"/>
      <c r="AH35" s="73"/>
      <c r="AI35" s="74"/>
      <c r="AJ35" s="72"/>
      <c r="AK35" s="73"/>
      <c r="AL35" s="73"/>
      <c r="AM35" s="73"/>
      <c r="AN35" s="73"/>
      <c r="AO35" s="74"/>
      <c r="AP35" s="72"/>
      <c r="AQ35" s="73">
        <v>15</v>
      </c>
      <c r="AR35" s="73"/>
      <c r="AS35" s="73"/>
      <c r="AT35" s="73"/>
      <c r="AU35" s="73">
        <v>2</v>
      </c>
      <c r="AV35" s="74" t="s">
        <v>56</v>
      </c>
      <c r="AW35" s="122"/>
      <c r="AX35" s="123"/>
      <c r="AY35" s="123"/>
      <c r="AZ35" s="123"/>
      <c r="BA35" s="123"/>
      <c r="BB35" s="126"/>
      <c r="BC35" s="122"/>
      <c r="BD35" s="123"/>
      <c r="BE35" s="123"/>
      <c r="BF35" s="123"/>
      <c r="BG35" s="123"/>
      <c r="BH35" s="123"/>
      <c r="BI35" s="126"/>
      <c r="BJ35" s="122"/>
      <c r="BK35" s="123"/>
      <c r="BL35" s="123"/>
      <c r="BM35" s="123"/>
      <c r="BN35" s="123"/>
      <c r="BO35" s="123"/>
      <c r="BP35" s="126"/>
      <c r="BQ35" s="122"/>
      <c r="BR35" s="123"/>
      <c r="BS35" s="123"/>
      <c r="BT35" s="123"/>
      <c r="BU35" s="123"/>
      <c r="BV35" s="123"/>
      <c r="BW35" s="126"/>
      <c r="BX35" s="70">
        <v>2</v>
      </c>
      <c r="BY35" s="70">
        <v>2</v>
      </c>
    </row>
    <row r="36" spans="1:77" ht="15.75" customHeight="1" x14ac:dyDescent="0.25">
      <c r="A36" s="70">
        <v>22</v>
      </c>
      <c r="B36" s="53"/>
      <c r="C36" s="76" t="s">
        <v>78</v>
      </c>
      <c r="D36" s="72">
        <v>90</v>
      </c>
      <c r="E36" s="73">
        <v>60</v>
      </c>
      <c r="F36" s="73">
        <v>30</v>
      </c>
      <c r="G36" s="73"/>
      <c r="H36" s="73"/>
      <c r="I36" s="73"/>
      <c r="J36" s="73"/>
      <c r="K36" s="74"/>
      <c r="L36" s="72"/>
      <c r="M36" s="73"/>
      <c r="N36" s="73"/>
      <c r="O36" s="73"/>
      <c r="P36" s="73"/>
      <c r="Q36" s="74"/>
      <c r="R36" s="72"/>
      <c r="S36" s="73"/>
      <c r="T36" s="73"/>
      <c r="U36" s="73"/>
      <c r="V36" s="73"/>
      <c r="W36" s="74"/>
      <c r="X36" s="72"/>
      <c r="Y36" s="73"/>
      <c r="Z36" s="73"/>
      <c r="AA36" s="73"/>
      <c r="AB36" s="73"/>
      <c r="AC36" s="74"/>
      <c r="AD36" s="72"/>
      <c r="AE36" s="73"/>
      <c r="AF36" s="73"/>
      <c r="AG36" s="73"/>
      <c r="AH36" s="73"/>
      <c r="AI36" s="74"/>
      <c r="AJ36" s="72">
        <v>30</v>
      </c>
      <c r="AK36" s="73"/>
      <c r="AL36" s="73"/>
      <c r="AM36" s="73"/>
      <c r="AN36" s="73">
        <v>4</v>
      </c>
      <c r="AO36" s="74" t="s">
        <v>70</v>
      </c>
      <c r="AP36" s="72">
        <v>30</v>
      </c>
      <c r="AQ36" s="73">
        <v>30</v>
      </c>
      <c r="AR36" s="73"/>
      <c r="AS36" s="73"/>
      <c r="AT36" s="73"/>
      <c r="AU36" s="73">
        <v>4</v>
      </c>
      <c r="AV36" s="93" t="s">
        <v>132</v>
      </c>
      <c r="AW36" s="122"/>
      <c r="AX36" s="123"/>
      <c r="AY36" s="123"/>
      <c r="AZ36" s="123"/>
      <c r="BA36" s="123"/>
      <c r="BB36" s="126"/>
      <c r="BC36" s="122"/>
      <c r="BD36" s="123"/>
      <c r="BE36" s="123"/>
      <c r="BF36" s="123"/>
      <c r="BG36" s="123"/>
      <c r="BH36" s="123"/>
      <c r="BI36" s="126"/>
      <c r="BJ36" s="122"/>
      <c r="BK36" s="123"/>
      <c r="BL36" s="123"/>
      <c r="BM36" s="123"/>
      <c r="BN36" s="123"/>
      <c r="BO36" s="123"/>
      <c r="BP36" s="126"/>
      <c r="BQ36" s="122"/>
      <c r="BR36" s="123"/>
      <c r="BS36" s="123"/>
      <c r="BT36" s="123"/>
      <c r="BU36" s="123"/>
      <c r="BV36" s="123"/>
      <c r="BW36" s="126"/>
      <c r="BX36" s="70">
        <v>8</v>
      </c>
      <c r="BY36" s="70">
        <v>8</v>
      </c>
    </row>
    <row r="37" spans="1:77" ht="15.75" customHeight="1" x14ac:dyDescent="0.25">
      <c r="A37" s="70">
        <v>23</v>
      </c>
      <c r="B37" s="53"/>
      <c r="C37" s="76" t="s">
        <v>79</v>
      </c>
      <c r="D37" s="72">
        <v>60</v>
      </c>
      <c r="E37" s="73">
        <v>30</v>
      </c>
      <c r="F37" s="73">
        <v>30</v>
      </c>
      <c r="G37" s="73"/>
      <c r="H37" s="73"/>
      <c r="I37" s="73"/>
      <c r="J37" s="73"/>
      <c r="K37" s="74"/>
      <c r="L37" s="72"/>
      <c r="M37" s="73"/>
      <c r="N37" s="73"/>
      <c r="O37" s="73"/>
      <c r="P37" s="73"/>
      <c r="Q37" s="74"/>
      <c r="R37" s="72"/>
      <c r="S37" s="73"/>
      <c r="T37" s="73"/>
      <c r="U37" s="73"/>
      <c r="V37" s="73"/>
      <c r="W37" s="74"/>
      <c r="X37" s="72"/>
      <c r="Y37" s="73"/>
      <c r="Z37" s="73"/>
      <c r="AA37" s="73"/>
      <c r="AB37" s="73"/>
      <c r="AC37" s="74"/>
      <c r="AD37" s="72"/>
      <c r="AE37" s="73"/>
      <c r="AF37" s="73"/>
      <c r="AG37" s="73"/>
      <c r="AH37" s="73"/>
      <c r="AI37" s="74"/>
      <c r="AJ37" s="72">
        <v>30</v>
      </c>
      <c r="AK37" s="73">
        <v>30</v>
      </c>
      <c r="AL37" s="73"/>
      <c r="AM37" s="73"/>
      <c r="AN37" s="73">
        <v>6</v>
      </c>
      <c r="AO37" s="120" t="s">
        <v>132</v>
      </c>
      <c r="AP37" s="72"/>
      <c r="AQ37" s="73"/>
      <c r="AR37" s="73"/>
      <c r="AS37" s="73"/>
      <c r="AT37" s="73"/>
      <c r="AU37" s="73"/>
      <c r="AV37" s="74"/>
      <c r="AW37" s="122"/>
      <c r="AX37" s="123"/>
      <c r="AY37" s="123"/>
      <c r="AZ37" s="123"/>
      <c r="BA37" s="123"/>
      <c r="BB37" s="126"/>
      <c r="BC37" s="122"/>
      <c r="BD37" s="123"/>
      <c r="BE37" s="123"/>
      <c r="BF37" s="123"/>
      <c r="BG37" s="123"/>
      <c r="BH37" s="123"/>
      <c r="BI37" s="126"/>
      <c r="BJ37" s="122"/>
      <c r="BK37" s="123"/>
      <c r="BL37" s="123"/>
      <c r="BM37" s="123"/>
      <c r="BN37" s="123"/>
      <c r="BO37" s="123"/>
      <c r="BP37" s="126"/>
      <c r="BQ37" s="122"/>
      <c r="BR37" s="123"/>
      <c r="BS37" s="123"/>
      <c r="BT37" s="123"/>
      <c r="BU37" s="123"/>
      <c r="BV37" s="123"/>
      <c r="BW37" s="126"/>
      <c r="BX37" s="70">
        <v>6</v>
      </c>
      <c r="BY37" s="70">
        <v>6</v>
      </c>
    </row>
    <row r="38" spans="1:77" ht="15.75" customHeight="1" x14ac:dyDescent="0.25">
      <c r="A38" s="70">
        <v>24</v>
      </c>
      <c r="B38" s="53"/>
      <c r="C38" s="76" t="s">
        <v>80</v>
      </c>
      <c r="D38" s="72">
        <v>60</v>
      </c>
      <c r="E38" s="73">
        <v>30</v>
      </c>
      <c r="F38" s="73">
        <v>30</v>
      </c>
      <c r="G38" s="73"/>
      <c r="H38" s="73"/>
      <c r="I38" s="73"/>
      <c r="J38" s="73"/>
      <c r="K38" s="74"/>
      <c r="L38" s="72"/>
      <c r="M38" s="73"/>
      <c r="N38" s="73"/>
      <c r="O38" s="73"/>
      <c r="P38" s="73"/>
      <c r="Q38" s="74"/>
      <c r="R38" s="72"/>
      <c r="S38" s="73"/>
      <c r="T38" s="73"/>
      <c r="U38" s="73"/>
      <c r="V38" s="73"/>
      <c r="W38" s="74"/>
      <c r="X38" s="72"/>
      <c r="Y38" s="73"/>
      <c r="Z38" s="73"/>
      <c r="AA38" s="73"/>
      <c r="AB38" s="73"/>
      <c r="AC38" s="74"/>
      <c r="AD38" s="72"/>
      <c r="AE38" s="73"/>
      <c r="AF38" s="73"/>
      <c r="AG38" s="73"/>
      <c r="AH38" s="73"/>
      <c r="AI38" s="74"/>
      <c r="AJ38" s="72">
        <v>30</v>
      </c>
      <c r="AK38" s="73">
        <v>30</v>
      </c>
      <c r="AL38" s="73"/>
      <c r="AM38" s="73"/>
      <c r="AN38" s="73">
        <v>6</v>
      </c>
      <c r="AO38" s="74" t="s">
        <v>132</v>
      </c>
      <c r="AP38" s="72"/>
      <c r="AQ38" s="73"/>
      <c r="AR38" s="73"/>
      <c r="AS38" s="73"/>
      <c r="AT38" s="73"/>
      <c r="AU38" s="73"/>
      <c r="AV38" s="74"/>
      <c r="AW38" s="122"/>
      <c r="AX38" s="123"/>
      <c r="AY38" s="123"/>
      <c r="AZ38" s="123"/>
      <c r="BA38" s="123"/>
      <c r="BB38" s="126"/>
      <c r="BC38" s="122"/>
      <c r="BD38" s="123"/>
      <c r="BE38" s="123"/>
      <c r="BF38" s="123"/>
      <c r="BG38" s="123"/>
      <c r="BH38" s="123"/>
      <c r="BI38" s="126"/>
      <c r="BJ38" s="122"/>
      <c r="BK38" s="123"/>
      <c r="BL38" s="123"/>
      <c r="BM38" s="123"/>
      <c r="BN38" s="123"/>
      <c r="BO38" s="123"/>
      <c r="BP38" s="126"/>
      <c r="BQ38" s="122"/>
      <c r="BR38" s="123"/>
      <c r="BS38" s="123"/>
      <c r="BT38" s="123"/>
      <c r="BU38" s="123"/>
      <c r="BV38" s="123"/>
      <c r="BW38" s="126"/>
      <c r="BX38" s="70">
        <v>6</v>
      </c>
      <c r="BY38" s="70">
        <v>6</v>
      </c>
    </row>
    <row r="39" spans="1:77" ht="15.75" customHeight="1" x14ac:dyDescent="0.25">
      <c r="A39" s="70">
        <v>25</v>
      </c>
      <c r="B39" s="53"/>
      <c r="C39" s="76" t="s">
        <v>81</v>
      </c>
      <c r="D39" s="72">
        <v>60</v>
      </c>
      <c r="E39" s="73">
        <v>30</v>
      </c>
      <c r="F39" s="73">
        <v>30</v>
      </c>
      <c r="G39" s="73"/>
      <c r="H39" s="73"/>
      <c r="I39" s="73"/>
      <c r="J39" s="73"/>
      <c r="K39" s="74"/>
      <c r="L39" s="72"/>
      <c r="M39" s="73"/>
      <c r="N39" s="73"/>
      <c r="O39" s="73"/>
      <c r="P39" s="73"/>
      <c r="Q39" s="74"/>
      <c r="R39" s="72"/>
      <c r="S39" s="73"/>
      <c r="T39" s="73"/>
      <c r="U39" s="73"/>
      <c r="V39" s="73"/>
      <c r="W39" s="74"/>
      <c r="X39" s="72"/>
      <c r="Y39" s="73"/>
      <c r="Z39" s="73"/>
      <c r="AA39" s="73"/>
      <c r="AB39" s="73"/>
      <c r="AC39" s="74"/>
      <c r="AD39" s="72"/>
      <c r="AE39" s="73"/>
      <c r="AF39" s="73"/>
      <c r="AG39" s="73"/>
      <c r="AH39" s="73"/>
      <c r="AI39" s="74"/>
      <c r="AJ39" s="72">
        <v>30</v>
      </c>
      <c r="AK39" s="73">
        <v>30</v>
      </c>
      <c r="AL39" s="73"/>
      <c r="AM39" s="73"/>
      <c r="AN39" s="73">
        <v>6</v>
      </c>
      <c r="AO39" s="74" t="s">
        <v>132</v>
      </c>
      <c r="AP39" s="72"/>
      <c r="AQ39" s="73"/>
      <c r="AR39" s="73"/>
      <c r="AS39" s="73"/>
      <c r="AT39" s="73"/>
      <c r="AU39" s="73"/>
      <c r="AV39" s="74"/>
      <c r="AW39" s="122"/>
      <c r="AX39" s="123"/>
      <c r="AY39" s="123"/>
      <c r="AZ39" s="123"/>
      <c r="BA39" s="123"/>
      <c r="BB39" s="126"/>
      <c r="BC39" s="122"/>
      <c r="BD39" s="123"/>
      <c r="BE39" s="123"/>
      <c r="BF39" s="123"/>
      <c r="BG39" s="123"/>
      <c r="BH39" s="123"/>
      <c r="BI39" s="126"/>
      <c r="BJ39" s="122"/>
      <c r="BK39" s="123"/>
      <c r="BL39" s="123"/>
      <c r="BM39" s="123"/>
      <c r="BN39" s="123"/>
      <c r="BO39" s="123"/>
      <c r="BP39" s="126"/>
      <c r="BQ39" s="122"/>
      <c r="BR39" s="123"/>
      <c r="BS39" s="123"/>
      <c r="BT39" s="123"/>
      <c r="BU39" s="123"/>
      <c r="BV39" s="123"/>
      <c r="BW39" s="126"/>
      <c r="BX39" s="70">
        <v>6</v>
      </c>
      <c r="BY39" s="70">
        <v>6</v>
      </c>
    </row>
    <row r="40" spans="1:77" ht="15.75" customHeight="1" thickBot="1" x14ac:dyDescent="0.3">
      <c r="A40" s="77">
        <v>26</v>
      </c>
      <c r="B40" s="54"/>
      <c r="C40" s="78" t="s">
        <v>82</v>
      </c>
      <c r="D40" s="79">
        <v>30</v>
      </c>
      <c r="E40" s="80">
        <v>15</v>
      </c>
      <c r="F40" s="80">
        <v>15</v>
      </c>
      <c r="G40" s="80"/>
      <c r="H40" s="80"/>
      <c r="I40" s="80"/>
      <c r="J40" s="80"/>
      <c r="K40" s="81"/>
      <c r="L40" s="79"/>
      <c r="M40" s="80"/>
      <c r="N40" s="80"/>
      <c r="O40" s="80"/>
      <c r="P40" s="80"/>
      <c r="Q40" s="81"/>
      <c r="R40" s="79"/>
      <c r="S40" s="80"/>
      <c r="T40" s="80"/>
      <c r="U40" s="80"/>
      <c r="V40" s="80"/>
      <c r="W40" s="81"/>
      <c r="X40" s="79"/>
      <c r="Y40" s="80"/>
      <c r="Z40" s="80"/>
      <c r="AA40" s="80"/>
      <c r="AB40" s="80"/>
      <c r="AC40" s="81"/>
      <c r="AD40" s="79"/>
      <c r="AE40" s="80"/>
      <c r="AF40" s="80"/>
      <c r="AG40" s="80"/>
      <c r="AH40" s="80"/>
      <c r="AI40" s="81"/>
      <c r="AJ40" s="79"/>
      <c r="AK40" s="80"/>
      <c r="AL40" s="80"/>
      <c r="AM40" s="80"/>
      <c r="AN40" s="80"/>
      <c r="AO40" s="81"/>
      <c r="AP40" s="79">
        <v>15</v>
      </c>
      <c r="AQ40" s="80">
        <v>15</v>
      </c>
      <c r="AR40" s="80"/>
      <c r="AS40" s="80"/>
      <c r="AT40" s="80"/>
      <c r="AU40" s="80">
        <v>4</v>
      </c>
      <c r="AV40" s="81" t="s">
        <v>132</v>
      </c>
      <c r="AW40" s="124"/>
      <c r="AX40" s="125"/>
      <c r="AY40" s="125"/>
      <c r="AZ40" s="125"/>
      <c r="BA40" s="125"/>
      <c r="BB40" s="127"/>
      <c r="BC40" s="124"/>
      <c r="BD40" s="125"/>
      <c r="BE40" s="125"/>
      <c r="BF40" s="125"/>
      <c r="BG40" s="125"/>
      <c r="BH40" s="125"/>
      <c r="BI40" s="127"/>
      <c r="BJ40" s="124"/>
      <c r="BK40" s="125"/>
      <c r="BL40" s="125"/>
      <c r="BM40" s="125"/>
      <c r="BN40" s="125"/>
      <c r="BO40" s="125"/>
      <c r="BP40" s="127"/>
      <c r="BQ40" s="124"/>
      <c r="BR40" s="125"/>
      <c r="BS40" s="125"/>
      <c r="BT40" s="125"/>
      <c r="BU40" s="125"/>
      <c r="BV40" s="125"/>
      <c r="BW40" s="127"/>
      <c r="BX40" s="77">
        <v>4</v>
      </c>
      <c r="BY40" s="77">
        <v>4</v>
      </c>
    </row>
    <row r="41" spans="1:77" ht="15.75" customHeight="1" thickBot="1" x14ac:dyDescent="0.3">
      <c r="A41" s="90"/>
      <c r="B41" s="51"/>
      <c r="C41" s="91"/>
      <c r="D41" s="130">
        <f>SUM(D34:D40)</f>
        <v>420</v>
      </c>
      <c r="E41" s="130">
        <f t="shared" ref="E41:AU41" si="3">SUM(E34:E40)</f>
        <v>225</v>
      </c>
      <c r="F41" s="130">
        <f t="shared" si="3"/>
        <v>195</v>
      </c>
      <c r="G41" s="130"/>
      <c r="H41" s="130"/>
      <c r="I41" s="130"/>
      <c r="J41" s="130"/>
      <c r="K41" s="130"/>
      <c r="L41" s="130">
        <f t="shared" si="3"/>
        <v>0</v>
      </c>
      <c r="M41" s="130">
        <f t="shared" si="3"/>
        <v>0</v>
      </c>
      <c r="N41" s="130">
        <f t="shared" si="3"/>
        <v>0</v>
      </c>
      <c r="O41" s="130">
        <f t="shared" si="3"/>
        <v>0</v>
      </c>
      <c r="P41" s="130">
        <f t="shared" si="3"/>
        <v>0</v>
      </c>
      <c r="Q41" s="130">
        <f t="shared" si="3"/>
        <v>0</v>
      </c>
      <c r="R41" s="130">
        <f t="shared" si="3"/>
        <v>0</v>
      </c>
      <c r="S41" s="130">
        <f t="shared" si="3"/>
        <v>0</v>
      </c>
      <c r="T41" s="130">
        <f t="shared" si="3"/>
        <v>0</v>
      </c>
      <c r="U41" s="130">
        <f t="shared" si="3"/>
        <v>0</v>
      </c>
      <c r="V41" s="130">
        <f t="shared" si="3"/>
        <v>0</v>
      </c>
      <c r="W41" s="130">
        <f t="shared" si="3"/>
        <v>0</v>
      </c>
      <c r="X41" s="130">
        <f t="shared" si="3"/>
        <v>0</v>
      </c>
      <c r="Y41" s="130">
        <f t="shared" si="3"/>
        <v>0</v>
      </c>
      <c r="Z41" s="130">
        <f t="shared" si="3"/>
        <v>0</v>
      </c>
      <c r="AA41" s="130">
        <f t="shared" si="3"/>
        <v>0</v>
      </c>
      <c r="AB41" s="130">
        <f t="shared" si="3"/>
        <v>0</v>
      </c>
      <c r="AC41" s="130">
        <f t="shared" si="3"/>
        <v>0</v>
      </c>
      <c r="AD41" s="130">
        <f t="shared" si="3"/>
        <v>0</v>
      </c>
      <c r="AE41" s="130">
        <f t="shared" si="3"/>
        <v>0</v>
      </c>
      <c r="AF41" s="130">
        <f t="shared" si="3"/>
        <v>0</v>
      </c>
      <c r="AG41" s="130">
        <f t="shared" si="3"/>
        <v>0</v>
      </c>
      <c r="AH41" s="130">
        <f t="shared" si="3"/>
        <v>0</v>
      </c>
      <c r="AI41" s="130">
        <f t="shared" si="3"/>
        <v>0</v>
      </c>
      <c r="AJ41" s="130">
        <f t="shared" si="3"/>
        <v>150</v>
      </c>
      <c r="AK41" s="130">
        <f t="shared" si="3"/>
        <v>120</v>
      </c>
      <c r="AL41" s="130"/>
      <c r="AM41" s="130"/>
      <c r="AN41" s="130">
        <f t="shared" si="3"/>
        <v>26</v>
      </c>
      <c r="AO41" s="130"/>
      <c r="AP41" s="130">
        <f t="shared" si="3"/>
        <v>75</v>
      </c>
      <c r="AQ41" s="130">
        <f t="shared" si="3"/>
        <v>75</v>
      </c>
      <c r="AR41" s="130"/>
      <c r="AS41" s="130"/>
      <c r="AT41" s="130"/>
      <c r="AU41" s="130">
        <f t="shared" si="3"/>
        <v>14</v>
      </c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92"/>
      <c r="BY41" s="93"/>
    </row>
    <row r="42" spans="1:77" ht="15.75" customHeight="1" x14ac:dyDescent="0.25">
      <c r="A42" s="64">
        <v>27</v>
      </c>
      <c r="B42" s="52"/>
      <c r="C42" s="86" t="s">
        <v>83</v>
      </c>
      <c r="D42" s="66">
        <v>105</v>
      </c>
      <c r="E42" s="67">
        <v>60</v>
      </c>
      <c r="F42" s="67">
        <v>45</v>
      </c>
      <c r="G42" s="67"/>
      <c r="H42" s="67"/>
      <c r="I42" s="67"/>
      <c r="J42" s="67"/>
      <c r="K42" s="68"/>
      <c r="L42" s="66"/>
      <c r="M42" s="67"/>
      <c r="N42" s="67"/>
      <c r="O42" s="67"/>
      <c r="P42" s="67"/>
      <c r="Q42" s="68"/>
      <c r="R42" s="66"/>
      <c r="S42" s="67"/>
      <c r="T42" s="67"/>
      <c r="U42" s="67"/>
      <c r="V42" s="67"/>
      <c r="W42" s="68"/>
      <c r="X42" s="66"/>
      <c r="Y42" s="67"/>
      <c r="Z42" s="67"/>
      <c r="AA42" s="67"/>
      <c r="AB42" s="67"/>
      <c r="AC42" s="68"/>
      <c r="AD42" s="66"/>
      <c r="AE42" s="67"/>
      <c r="AF42" s="67"/>
      <c r="AG42" s="67"/>
      <c r="AH42" s="67"/>
      <c r="AI42" s="68"/>
      <c r="AJ42" s="66"/>
      <c r="AK42" s="67"/>
      <c r="AL42" s="67"/>
      <c r="AM42" s="67"/>
      <c r="AN42" s="67"/>
      <c r="AO42" s="68"/>
      <c r="AP42" s="66"/>
      <c r="AQ42" s="67"/>
      <c r="AR42" s="67"/>
      <c r="AS42" s="67"/>
      <c r="AT42" s="67"/>
      <c r="AU42" s="67"/>
      <c r="AV42" s="68"/>
      <c r="AW42" s="66">
        <v>30</v>
      </c>
      <c r="AX42" s="67">
        <v>30</v>
      </c>
      <c r="AY42" s="67"/>
      <c r="AZ42" s="67"/>
      <c r="BA42" s="67">
        <v>3</v>
      </c>
      <c r="BB42" s="68" t="s">
        <v>133</v>
      </c>
      <c r="BC42" s="66">
        <v>30</v>
      </c>
      <c r="BD42" s="67">
        <v>15</v>
      </c>
      <c r="BE42" s="67"/>
      <c r="BF42" s="67"/>
      <c r="BG42" s="67"/>
      <c r="BH42" s="67">
        <v>3</v>
      </c>
      <c r="BI42" s="68" t="s">
        <v>132</v>
      </c>
      <c r="BJ42" s="133"/>
      <c r="BK42" s="134"/>
      <c r="BL42" s="134"/>
      <c r="BM42" s="134"/>
      <c r="BN42" s="134"/>
      <c r="BO42" s="134"/>
      <c r="BP42" s="135"/>
      <c r="BQ42" s="133"/>
      <c r="BR42" s="134"/>
      <c r="BS42" s="134"/>
      <c r="BT42" s="134"/>
      <c r="BU42" s="134"/>
      <c r="BV42" s="134"/>
      <c r="BW42" s="135"/>
      <c r="BX42" s="64">
        <v>6</v>
      </c>
      <c r="BY42" s="64">
        <v>6</v>
      </c>
    </row>
    <row r="43" spans="1:77" ht="15.75" customHeight="1" x14ac:dyDescent="0.25">
      <c r="A43" s="70">
        <v>28</v>
      </c>
      <c r="B43" s="53"/>
      <c r="C43" s="76" t="s">
        <v>84</v>
      </c>
      <c r="D43" s="72">
        <v>15</v>
      </c>
      <c r="E43" s="73"/>
      <c r="F43" s="73"/>
      <c r="G43" s="73">
        <v>15</v>
      </c>
      <c r="H43" s="73"/>
      <c r="I43" s="73"/>
      <c r="J43" s="73"/>
      <c r="K43" s="74"/>
      <c r="L43" s="72"/>
      <c r="M43" s="73"/>
      <c r="N43" s="73"/>
      <c r="O43" s="73"/>
      <c r="P43" s="73"/>
      <c r="Q43" s="74"/>
      <c r="R43" s="72"/>
      <c r="S43" s="73"/>
      <c r="T43" s="73"/>
      <c r="U43" s="73"/>
      <c r="V43" s="73"/>
      <c r="W43" s="74"/>
      <c r="X43" s="72"/>
      <c r="Y43" s="73"/>
      <c r="Z43" s="73"/>
      <c r="AA43" s="73"/>
      <c r="AB43" s="73"/>
      <c r="AC43" s="74"/>
      <c r="AD43" s="72"/>
      <c r="AE43" s="73"/>
      <c r="AF43" s="73"/>
      <c r="AG43" s="73"/>
      <c r="AH43" s="73"/>
      <c r="AI43" s="74"/>
      <c r="AJ43" s="72"/>
      <c r="AK43" s="73"/>
      <c r="AL43" s="73"/>
      <c r="AM43" s="73"/>
      <c r="AN43" s="73"/>
      <c r="AO43" s="74"/>
      <c r="AP43" s="72"/>
      <c r="AQ43" s="73"/>
      <c r="AR43" s="73"/>
      <c r="AS43" s="73"/>
      <c r="AT43" s="73"/>
      <c r="AU43" s="73"/>
      <c r="AV43" s="74"/>
      <c r="AW43" s="72"/>
      <c r="AX43" s="73"/>
      <c r="AY43" s="73"/>
      <c r="AZ43" s="73"/>
      <c r="BA43" s="73"/>
      <c r="BB43" s="120"/>
      <c r="BC43" s="72"/>
      <c r="BD43" s="73"/>
      <c r="BE43" s="73">
        <v>15</v>
      </c>
      <c r="BF43" s="73"/>
      <c r="BG43" s="73"/>
      <c r="BH43" s="73">
        <v>2</v>
      </c>
      <c r="BI43" s="74" t="s">
        <v>56</v>
      </c>
      <c r="BJ43" s="122"/>
      <c r="BK43" s="123"/>
      <c r="BL43" s="123"/>
      <c r="BM43" s="123"/>
      <c r="BN43" s="123"/>
      <c r="BO43" s="123"/>
      <c r="BP43" s="126"/>
      <c r="BQ43" s="122"/>
      <c r="BR43" s="123"/>
      <c r="BS43" s="123"/>
      <c r="BT43" s="123"/>
      <c r="BU43" s="123"/>
      <c r="BV43" s="123"/>
      <c r="BW43" s="126"/>
      <c r="BX43" s="70">
        <v>2</v>
      </c>
      <c r="BY43" s="70">
        <v>2</v>
      </c>
    </row>
    <row r="44" spans="1:77" ht="15.75" customHeight="1" x14ac:dyDescent="0.25">
      <c r="A44" s="70">
        <v>29</v>
      </c>
      <c r="B44" s="53"/>
      <c r="C44" s="76" t="s">
        <v>85</v>
      </c>
      <c r="D44" s="72">
        <v>120</v>
      </c>
      <c r="E44" s="73">
        <v>60</v>
      </c>
      <c r="F44" s="73">
        <v>60</v>
      </c>
      <c r="G44" s="73"/>
      <c r="H44" s="73"/>
      <c r="I44" s="73"/>
      <c r="J44" s="73"/>
      <c r="K44" s="74"/>
      <c r="L44" s="72"/>
      <c r="M44" s="73"/>
      <c r="N44" s="73"/>
      <c r="O44" s="73"/>
      <c r="P44" s="73"/>
      <c r="Q44" s="74"/>
      <c r="R44" s="72"/>
      <c r="S44" s="73"/>
      <c r="T44" s="73"/>
      <c r="U44" s="73"/>
      <c r="V44" s="73"/>
      <c r="W44" s="74"/>
      <c r="X44" s="72"/>
      <c r="Y44" s="73"/>
      <c r="Z44" s="73"/>
      <c r="AA44" s="73"/>
      <c r="AB44" s="73"/>
      <c r="AC44" s="74"/>
      <c r="AD44" s="72"/>
      <c r="AE44" s="73"/>
      <c r="AF44" s="73"/>
      <c r="AG44" s="73"/>
      <c r="AH44" s="73"/>
      <c r="AI44" s="74"/>
      <c r="AJ44" s="72"/>
      <c r="AK44" s="73"/>
      <c r="AL44" s="73"/>
      <c r="AM44" s="73"/>
      <c r="AN44" s="73"/>
      <c r="AO44" s="74"/>
      <c r="AP44" s="72"/>
      <c r="AQ44" s="73"/>
      <c r="AR44" s="73"/>
      <c r="AS44" s="73"/>
      <c r="AT44" s="73"/>
      <c r="AU44" s="73"/>
      <c r="AV44" s="74"/>
      <c r="AW44" s="72">
        <v>30</v>
      </c>
      <c r="AX44" s="73">
        <v>30</v>
      </c>
      <c r="AY44" s="73"/>
      <c r="AZ44" s="73"/>
      <c r="BA44" s="73">
        <v>4</v>
      </c>
      <c r="BB44" s="74" t="s">
        <v>133</v>
      </c>
      <c r="BC44" s="72">
        <v>30</v>
      </c>
      <c r="BD44" s="73">
        <v>30</v>
      </c>
      <c r="BE44" s="73"/>
      <c r="BF44" s="73"/>
      <c r="BG44" s="73"/>
      <c r="BH44" s="73">
        <v>4</v>
      </c>
      <c r="BI44" s="120" t="s">
        <v>132</v>
      </c>
      <c r="BJ44" s="122"/>
      <c r="BK44" s="123"/>
      <c r="BL44" s="123"/>
      <c r="BM44" s="123"/>
      <c r="BN44" s="123"/>
      <c r="BO44" s="123"/>
      <c r="BP44" s="126"/>
      <c r="BQ44" s="122"/>
      <c r="BR44" s="123"/>
      <c r="BS44" s="123"/>
      <c r="BT44" s="123"/>
      <c r="BU44" s="123"/>
      <c r="BV44" s="123"/>
      <c r="BW44" s="126"/>
      <c r="BX44" s="70">
        <v>8</v>
      </c>
      <c r="BY44" s="70">
        <v>8</v>
      </c>
    </row>
    <row r="45" spans="1:77" ht="15.75" customHeight="1" x14ac:dyDescent="0.25">
      <c r="A45" s="70">
        <v>30</v>
      </c>
      <c r="B45" s="53"/>
      <c r="C45" s="76" t="s">
        <v>86</v>
      </c>
      <c r="D45" s="72">
        <v>120</v>
      </c>
      <c r="E45" s="73">
        <v>60</v>
      </c>
      <c r="F45" s="73">
        <v>60</v>
      </c>
      <c r="G45" s="73"/>
      <c r="H45" s="73"/>
      <c r="I45" s="73"/>
      <c r="J45" s="73"/>
      <c r="K45" s="74"/>
      <c r="L45" s="72"/>
      <c r="M45" s="73"/>
      <c r="N45" s="73"/>
      <c r="O45" s="73"/>
      <c r="P45" s="73"/>
      <c r="Q45" s="74"/>
      <c r="R45" s="72"/>
      <c r="S45" s="73"/>
      <c r="T45" s="73"/>
      <c r="U45" s="73"/>
      <c r="V45" s="73"/>
      <c r="W45" s="74"/>
      <c r="X45" s="72"/>
      <c r="Y45" s="73"/>
      <c r="Z45" s="73"/>
      <c r="AA45" s="73"/>
      <c r="AB45" s="73"/>
      <c r="AC45" s="74"/>
      <c r="AD45" s="72"/>
      <c r="AE45" s="73"/>
      <c r="AF45" s="73"/>
      <c r="AG45" s="73"/>
      <c r="AH45" s="73"/>
      <c r="AI45" s="74"/>
      <c r="AJ45" s="72"/>
      <c r="AK45" s="73"/>
      <c r="AL45" s="73"/>
      <c r="AM45" s="73"/>
      <c r="AN45" s="73"/>
      <c r="AO45" s="74"/>
      <c r="AP45" s="72"/>
      <c r="AQ45" s="73"/>
      <c r="AR45" s="73"/>
      <c r="AS45" s="73"/>
      <c r="AT45" s="73"/>
      <c r="AU45" s="73"/>
      <c r="AV45" s="74"/>
      <c r="AW45" s="72">
        <v>30</v>
      </c>
      <c r="AX45" s="73">
        <v>30</v>
      </c>
      <c r="AY45" s="73"/>
      <c r="AZ45" s="73"/>
      <c r="BA45" s="73">
        <v>4</v>
      </c>
      <c r="BB45" s="97" t="s">
        <v>133</v>
      </c>
      <c r="BC45" s="72">
        <v>30</v>
      </c>
      <c r="BD45" s="73">
        <v>30</v>
      </c>
      <c r="BE45" s="73"/>
      <c r="BF45" s="73"/>
      <c r="BG45" s="73"/>
      <c r="BH45" s="73">
        <v>4</v>
      </c>
      <c r="BI45" s="120" t="s">
        <v>132</v>
      </c>
      <c r="BJ45" s="122"/>
      <c r="BK45" s="123"/>
      <c r="BL45" s="123"/>
      <c r="BM45" s="123"/>
      <c r="BN45" s="123"/>
      <c r="BO45" s="123"/>
      <c r="BP45" s="126"/>
      <c r="BQ45" s="122"/>
      <c r="BR45" s="123"/>
      <c r="BS45" s="123"/>
      <c r="BT45" s="123"/>
      <c r="BU45" s="123"/>
      <c r="BV45" s="123"/>
      <c r="BW45" s="126"/>
      <c r="BX45" s="70">
        <v>8</v>
      </c>
      <c r="BY45" s="70">
        <v>8</v>
      </c>
    </row>
    <row r="46" spans="1:77" ht="15.75" customHeight="1" x14ac:dyDescent="0.25">
      <c r="A46" s="70">
        <v>31</v>
      </c>
      <c r="B46" s="53"/>
      <c r="C46" s="76" t="s">
        <v>87</v>
      </c>
      <c r="D46" s="72">
        <v>45</v>
      </c>
      <c r="E46" s="73">
        <v>30</v>
      </c>
      <c r="F46" s="73">
        <v>15</v>
      </c>
      <c r="G46" s="73"/>
      <c r="H46" s="73"/>
      <c r="I46" s="73"/>
      <c r="J46" s="73"/>
      <c r="K46" s="74"/>
      <c r="L46" s="72"/>
      <c r="M46" s="73"/>
      <c r="N46" s="73"/>
      <c r="O46" s="73"/>
      <c r="P46" s="73"/>
      <c r="Q46" s="74"/>
      <c r="R46" s="72"/>
      <c r="S46" s="73"/>
      <c r="T46" s="73"/>
      <c r="U46" s="73"/>
      <c r="V46" s="73"/>
      <c r="W46" s="74"/>
      <c r="X46" s="72"/>
      <c r="Y46" s="73"/>
      <c r="Z46" s="73"/>
      <c r="AA46" s="73"/>
      <c r="AB46" s="73"/>
      <c r="AC46" s="74"/>
      <c r="AD46" s="72"/>
      <c r="AE46" s="73"/>
      <c r="AF46" s="73"/>
      <c r="AG46" s="73"/>
      <c r="AH46" s="73"/>
      <c r="AI46" s="74"/>
      <c r="AJ46" s="72"/>
      <c r="AK46" s="73"/>
      <c r="AL46" s="73"/>
      <c r="AM46" s="73"/>
      <c r="AN46" s="73"/>
      <c r="AO46" s="74"/>
      <c r="AP46" s="72"/>
      <c r="AQ46" s="73"/>
      <c r="AR46" s="73"/>
      <c r="AS46" s="73"/>
      <c r="AT46" s="73"/>
      <c r="AU46" s="73"/>
      <c r="AV46" s="74"/>
      <c r="AW46" s="72">
        <v>30</v>
      </c>
      <c r="AX46" s="73">
        <v>15</v>
      </c>
      <c r="AY46" s="73"/>
      <c r="AZ46" s="73"/>
      <c r="BA46" s="73">
        <v>4</v>
      </c>
      <c r="BB46" s="74" t="s">
        <v>132</v>
      </c>
      <c r="BC46" s="72"/>
      <c r="BD46" s="73"/>
      <c r="BE46" s="73"/>
      <c r="BF46" s="73"/>
      <c r="BG46" s="73"/>
      <c r="BH46" s="73"/>
      <c r="BI46" s="74"/>
      <c r="BJ46" s="122"/>
      <c r="BK46" s="123"/>
      <c r="BL46" s="123"/>
      <c r="BM46" s="123"/>
      <c r="BN46" s="123"/>
      <c r="BO46" s="123"/>
      <c r="BP46" s="126"/>
      <c r="BQ46" s="122"/>
      <c r="BR46" s="123"/>
      <c r="BS46" s="123"/>
      <c r="BT46" s="123"/>
      <c r="BU46" s="123"/>
      <c r="BV46" s="123"/>
      <c r="BW46" s="126"/>
      <c r="BX46" s="70">
        <v>4</v>
      </c>
      <c r="BY46" s="70">
        <v>4</v>
      </c>
    </row>
    <row r="47" spans="1:77" ht="15.75" customHeight="1" x14ac:dyDescent="0.25">
      <c r="A47" s="70">
        <v>32</v>
      </c>
      <c r="B47" s="53"/>
      <c r="C47" s="76" t="s">
        <v>88</v>
      </c>
      <c r="D47" s="72">
        <v>15</v>
      </c>
      <c r="E47" s="73"/>
      <c r="F47" s="73"/>
      <c r="G47" s="73">
        <v>15</v>
      </c>
      <c r="H47" s="73"/>
      <c r="I47" s="73"/>
      <c r="J47" s="73"/>
      <c r="K47" s="74"/>
      <c r="L47" s="72"/>
      <c r="M47" s="73"/>
      <c r="N47" s="73"/>
      <c r="O47" s="73"/>
      <c r="P47" s="73"/>
      <c r="Q47" s="74"/>
      <c r="R47" s="72"/>
      <c r="S47" s="73"/>
      <c r="T47" s="73"/>
      <c r="U47" s="73"/>
      <c r="V47" s="73"/>
      <c r="W47" s="74"/>
      <c r="X47" s="72"/>
      <c r="Y47" s="73"/>
      <c r="Z47" s="73"/>
      <c r="AA47" s="73"/>
      <c r="AB47" s="73"/>
      <c r="AC47" s="74"/>
      <c r="AD47" s="72"/>
      <c r="AE47" s="73"/>
      <c r="AF47" s="73"/>
      <c r="AG47" s="73"/>
      <c r="AH47" s="73"/>
      <c r="AI47" s="74"/>
      <c r="AJ47" s="72"/>
      <c r="AK47" s="73"/>
      <c r="AL47" s="73"/>
      <c r="AM47" s="73"/>
      <c r="AN47" s="73"/>
      <c r="AO47" s="74"/>
      <c r="AP47" s="72"/>
      <c r="AQ47" s="73"/>
      <c r="AR47" s="73"/>
      <c r="AS47" s="73"/>
      <c r="AT47" s="73"/>
      <c r="AU47" s="73"/>
      <c r="AV47" s="74"/>
      <c r="AW47" s="72"/>
      <c r="AX47" s="73"/>
      <c r="AY47" s="73">
        <v>15</v>
      </c>
      <c r="AZ47" s="73"/>
      <c r="BA47" s="73">
        <v>2</v>
      </c>
      <c r="BB47" s="74" t="s">
        <v>56</v>
      </c>
      <c r="BC47" s="72"/>
      <c r="BD47" s="73"/>
      <c r="BE47" s="73"/>
      <c r="BF47" s="73"/>
      <c r="BG47" s="73"/>
      <c r="BH47" s="73"/>
      <c r="BI47" s="74"/>
      <c r="BJ47" s="122"/>
      <c r="BK47" s="123"/>
      <c r="BL47" s="123"/>
      <c r="BM47" s="123"/>
      <c r="BN47" s="123"/>
      <c r="BO47" s="123"/>
      <c r="BP47" s="126"/>
      <c r="BQ47" s="122"/>
      <c r="BR47" s="123"/>
      <c r="BS47" s="123"/>
      <c r="BT47" s="123"/>
      <c r="BU47" s="123"/>
      <c r="BV47" s="123"/>
      <c r="BW47" s="126"/>
      <c r="BX47" s="70">
        <v>2</v>
      </c>
      <c r="BY47" s="70">
        <v>2</v>
      </c>
    </row>
    <row r="48" spans="1:77" ht="15.75" customHeight="1" x14ac:dyDescent="0.25">
      <c r="A48" s="70">
        <v>33</v>
      </c>
      <c r="B48" s="53"/>
      <c r="C48" s="76" t="s">
        <v>89</v>
      </c>
      <c r="D48" s="72">
        <v>30</v>
      </c>
      <c r="E48" s="73">
        <v>15</v>
      </c>
      <c r="F48" s="73">
        <v>15</v>
      </c>
      <c r="G48" s="73"/>
      <c r="H48" s="73"/>
      <c r="I48" s="73"/>
      <c r="J48" s="73"/>
      <c r="K48" s="74"/>
      <c r="L48" s="72"/>
      <c r="M48" s="73"/>
      <c r="N48" s="73"/>
      <c r="O48" s="73"/>
      <c r="P48" s="73"/>
      <c r="Q48" s="74"/>
      <c r="R48" s="72"/>
      <c r="S48" s="73"/>
      <c r="T48" s="73"/>
      <c r="U48" s="73"/>
      <c r="V48" s="73"/>
      <c r="W48" s="74"/>
      <c r="X48" s="72"/>
      <c r="Y48" s="73"/>
      <c r="Z48" s="73"/>
      <c r="AA48" s="73"/>
      <c r="AB48" s="73"/>
      <c r="AC48" s="74"/>
      <c r="AD48" s="72"/>
      <c r="AE48" s="73"/>
      <c r="AF48" s="73"/>
      <c r="AG48" s="73"/>
      <c r="AH48" s="73"/>
      <c r="AI48" s="74"/>
      <c r="AJ48" s="72"/>
      <c r="AK48" s="73"/>
      <c r="AL48" s="73"/>
      <c r="AM48" s="73"/>
      <c r="AN48" s="73"/>
      <c r="AO48" s="74"/>
      <c r="AP48" s="72"/>
      <c r="AQ48" s="73"/>
      <c r="AR48" s="73"/>
      <c r="AS48" s="73"/>
      <c r="AT48" s="73"/>
      <c r="AU48" s="73"/>
      <c r="AV48" s="74"/>
      <c r="AW48" s="72">
        <v>15</v>
      </c>
      <c r="AX48" s="73">
        <v>15</v>
      </c>
      <c r="AY48" s="73"/>
      <c r="AZ48" s="73"/>
      <c r="BA48" s="73">
        <v>4</v>
      </c>
      <c r="BB48" s="74" t="s">
        <v>132</v>
      </c>
      <c r="BC48" s="72"/>
      <c r="BD48" s="73"/>
      <c r="BE48" s="73"/>
      <c r="BF48" s="73"/>
      <c r="BG48" s="73"/>
      <c r="BH48" s="73"/>
      <c r="BI48" s="74"/>
      <c r="BJ48" s="122"/>
      <c r="BK48" s="123"/>
      <c r="BL48" s="123"/>
      <c r="BM48" s="123"/>
      <c r="BN48" s="123"/>
      <c r="BO48" s="123"/>
      <c r="BP48" s="126"/>
      <c r="BQ48" s="122"/>
      <c r="BR48" s="123"/>
      <c r="BS48" s="123"/>
      <c r="BT48" s="123"/>
      <c r="BU48" s="123"/>
      <c r="BV48" s="123"/>
      <c r="BW48" s="126"/>
      <c r="BX48" s="70">
        <v>4</v>
      </c>
      <c r="BY48" s="70">
        <v>4</v>
      </c>
    </row>
    <row r="49" spans="1:78" ht="15.75" customHeight="1" thickBot="1" x14ac:dyDescent="0.3">
      <c r="A49" s="77">
        <v>34</v>
      </c>
      <c r="B49" s="54"/>
      <c r="C49" s="78" t="s">
        <v>90</v>
      </c>
      <c r="D49" s="79">
        <f>60+90</f>
        <v>150</v>
      </c>
      <c r="E49" s="80"/>
      <c r="F49" s="80"/>
      <c r="G49" s="80"/>
      <c r="H49" s="80">
        <f>60+90</f>
        <v>150</v>
      </c>
      <c r="I49" s="80"/>
      <c r="J49" s="80"/>
      <c r="K49" s="81"/>
      <c r="L49" s="79"/>
      <c r="M49" s="80"/>
      <c r="N49" s="80"/>
      <c r="O49" s="80"/>
      <c r="P49" s="80"/>
      <c r="Q49" s="81"/>
      <c r="R49" s="79"/>
      <c r="S49" s="80"/>
      <c r="T49" s="80"/>
      <c r="U49" s="80"/>
      <c r="V49" s="80"/>
      <c r="W49" s="81"/>
      <c r="X49" s="79"/>
      <c r="Y49" s="80"/>
      <c r="Z49" s="80"/>
      <c r="AA49" s="80"/>
      <c r="AB49" s="80"/>
      <c r="AC49" s="81"/>
      <c r="AD49" s="79"/>
      <c r="AE49" s="80"/>
      <c r="AF49" s="80"/>
      <c r="AG49" s="80"/>
      <c r="AH49" s="80"/>
      <c r="AI49" s="81"/>
      <c r="AJ49" s="79"/>
      <c r="AK49" s="80"/>
      <c r="AL49" s="80"/>
      <c r="AM49" s="80"/>
      <c r="AN49" s="80"/>
      <c r="AO49" s="81"/>
      <c r="AP49" s="79"/>
      <c r="AQ49" s="80"/>
      <c r="AR49" s="80"/>
      <c r="AS49" s="80"/>
      <c r="AT49" s="80"/>
      <c r="AU49" s="80"/>
      <c r="AV49" s="81"/>
      <c r="AW49" s="79"/>
      <c r="AX49" s="80"/>
      <c r="AY49" s="80"/>
      <c r="AZ49" s="80">
        <v>30</v>
      </c>
      <c r="BA49" s="80">
        <v>2</v>
      </c>
      <c r="BB49" s="81" t="s">
        <v>70</v>
      </c>
      <c r="BC49" s="79"/>
      <c r="BD49" s="80"/>
      <c r="BE49" s="80"/>
      <c r="BF49" s="80">
        <v>30</v>
      </c>
      <c r="BG49" s="80"/>
      <c r="BH49" s="80">
        <v>3</v>
      </c>
      <c r="BI49" s="81" t="s">
        <v>70</v>
      </c>
      <c r="BJ49" s="79"/>
      <c r="BK49" s="80"/>
      <c r="BL49" s="80"/>
      <c r="BM49" s="80"/>
      <c r="BN49" s="80">
        <v>30</v>
      </c>
      <c r="BO49" s="80">
        <v>5</v>
      </c>
      <c r="BP49" s="81" t="s">
        <v>70</v>
      </c>
      <c r="BQ49" s="79"/>
      <c r="BR49" s="80"/>
      <c r="BS49" s="80"/>
      <c r="BT49" s="80"/>
      <c r="BU49" s="80">
        <v>60</v>
      </c>
      <c r="BV49" s="80">
        <v>6</v>
      </c>
      <c r="BW49" s="81" t="s">
        <v>70</v>
      </c>
      <c r="BX49" s="77">
        <v>16</v>
      </c>
      <c r="BY49" s="77"/>
    </row>
    <row r="50" spans="1:78" ht="15.75" customHeight="1" thickBot="1" x14ac:dyDescent="0.3">
      <c r="A50" s="94"/>
      <c r="B50" s="55"/>
      <c r="C50" s="95"/>
      <c r="D50" s="83">
        <f>SUM(D42:D49)</f>
        <v>600</v>
      </c>
      <c r="E50" s="83">
        <f t="shared" ref="E50:BH50" si="4">SUM(E42:E49)</f>
        <v>225</v>
      </c>
      <c r="F50" s="83">
        <f t="shared" si="4"/>
        <v>195</v>
      </c>
      <c r="G50" s="83">
        <f t="shared" si="4"/>
        <v>30</v>
      </c>
      <c r="H50" s="83">
        <f t="shared" si="4"/>
        <v>150</v>
      </c>
      <c r="I50" s="83"/>
      <c r="J50" s="83"/>
      <c r="K50" s="83"/>
      <c r="L50" s="83">
        <f t="shared" si="4"/>
        <v>0</v>
      </c>
      <c r="M50" s="83">
        <f t="shared" si="4"/>
        <v>0</v>
      </c>
      <c r="N50" s="83">
        <f t="shared" si="4"/>
        <v>0</v>
      </c>
      <c r="O50" s="83">
        <f t="shared" si="4"/>
        <v>0</v>
      </c>
      <c r="P50" s="83">
        <f t="shared" si="4"/>
        <v>0</v>
      </c>
      <c r="Q50" s="83">
        <f t="shared" si="4"/>
        <v>0</v>
      </c>
      <c r="R50" s="83">
        <f t="shared" si="4"/>
        <v>0</v>
      </c>
      <c r="S50" s="83">
        <f t="shared" si="4"/>
        <v>0</v>
      </c>
      <c r="T50" s="83">
        <f t="shared" si="4"/>
        <v>0</v>
      </c>
      <c r="U50" s="83">
        <f t="shared" si="4"/>
        <v>0</v>
      </c>
      <c r="V50" s="83">
        <f t="shared" si="4"/>
        <v>0</v>
      </c>
      <c r="W50" s="83">
        <f t="shared" si="4"/>
        <v>0</v>
      </c>
      <c r="X50" s="83">
        <f t="shared" si="4"/>
        <v>0</v>
      </c>
      <c r="Y50" s="83">
        <f t="shared" si="4"/>
        <v>0</v>
      </c>
      <c r="Z50" s="83">
        <f t="shared" si="4"/>
        <v>0</v>
      </c>
      <c r="AA50" s="83">
        <f t="shared" si="4"/>
        <v>0</v>
      </c>
      <c r="AB50" s="83">
        <f t="shared" si="4"/>
        <v>0</v>
      </c>
      <c r="AC50" s="83">
        <f t="shared" si="4"/>
        <v>0</v>
      </c>
      <c r="AD50" s="83">
        <f t="shared" si="4"/>
        <v>0</v>
      </c>
      <c r="AE50" s="83">
        <f t="shared" si="4"/>
        <v>0</v>
      </c>
      <c r="AF50" s="83">
        <f t="shared" si="4"/>
        <v>0</v>
      </c>
      <c r="AG50" s="83">
        <f t="shared" si="4"/>
        <v>0</v>
      </c>
      <c r="AH50" s="83">
        <f t="shared" si="4"/>
        <v>0</v>
      </c>
      <c r="AI50" s="83">
        <f t="shared" si="4"/>
        <v>0</v>
      </c>
      <c r="AJ50" s="83">
        <f t="shared" si="4"/>
        <v>0</v>
      </c>
      <c r="AK50" s="83">
        <f t="shared" si="4"/>
        <v>0</v>
      </c>
      <c r="AL50" s="83">
        <f t="shared" si="4"/>
        <v>0</v>
      </c>
      <c r="AM50" s="83">
        <f t="shared" si="4"/>
        <v>0</v>
      </c>
      <c r="AN50" s="83">
        <f t="shared" si="4"/>
        <v>0</v>
      </c>
      <c r="AO50" s="83">
        <f t="shared" si="4"/>
        <v>0</v>
      </c>
      <c r="AP50" s="83">
        <f t="shared" si="4"/>
        <v>0</v>
      </c>
      <c r="AQ50" s="83">
        <f t="shared" si="4"/>
        <v>0</v>
      </c>
      <c r="AR50" s="83">
        <f t="shared" si="4"/>
        <v>0</v>
      </c>
      <c r="AS50" s="83">
        <f t="shared" si="4"/>
        <v>0</v>
      </c>
      <c r="AT50" s="83"/>
      <c r="AU50" s="83">
        <f t="shared" si="4"/>
        <v>0</v>
      </c>
      <c r="AV50" s="83">
        <f t="shared" si="4"/>
        <v>0</v>
      </c>
      <c r="AW50" s="83">
        <f t="shared" si="4"/>
        <v>135</v>
      </c>
      <c r="AX50" s="83">
        <f t="shared" si="4"/>
        <v>120</v>
      </c>
      <c r="AY50" s="83">
        <f t="shared" si="4"/>
        <v>15</v>
      </c>
      <c r="AZ50" s="83">
        <f t="shared" si="4"/>
        <v>30</v>
      </c>
      <c r="BA50" s="83">
        <f t="shared" si="4"/>
        <v>23</v>
      </c>
      <c r="BB50" s="83"/>
      <c r="BC50" s="83">
        <f t="shared" si="4"/>
        <v>90</v>
      </c>
      <c r="BD50" s="83">
        <f t="shared" si="4"/>
        <v>75</v>
      </c>
      <c r="BE50" s="83">
        <f t="shared" si="4"/>
        <v>15</v>
      </c>
      <c r="BF50" s="83">
        <f t="shared" si="4"/>
        <v>30</v>
      </c>
      <c r="BG50" s="83"/>
      <c r="BH50" s="83">
        <f t="shared" si="4"/>
        <v>16</v>
      </c>
      <c r="BI50" s="83">
        <f t="shared" ref="BI50" si="5">SUM(BI42:BI49)</f>
        <v>0</v>
      </c>
      <c r="BJ50" s="83">
        <f t="shared" ref="BJ50" si="6">SUM(BJ42:BJ49)</f>
        <v>0</v>
      </c>
      <c r="BK50" s="83">
        <f t="shared" ref="BK50" si="7">SUM(BK42:BK49)</f>
        <v>0</v>
      </c>
      <c r="BL50" s="83">
        <f t="shared" ref="BL50" si="8">SUM(BL42:BL49)</f>
        <v>0</v>
      </c>
      <c r="BM50" s="83">
        <f t="shared" ref="BM50" si="9">SUM(BM42:BM49)</f>
        <v>0</v>
      </c>
      <c r="BN50" s="83">
        <f t="shared" ref="BN50" si="10">SUM(BN42:BN49)</f>
        <v>30</v>
      </c>
      <c r="BO50" s="83">
        <f t="shared" ref="BO50" si="11">SUM(BO42:BO49)</f>
        <v>5</v>
      </c>
      <c r="BP50" s="83">
        <f t="shared" ref="BP50" si="12">SUM(BP42:BP49)</f>
        <v>0</v>
      </c>
      <c r="BQ50" s="83">
        <f t="shared" ref="BQ50" si="13">SUM(BQ42:BQ49)</f>
        <v>0</v>
      </c>
      <c r="BR50" s="83">
        <f t="shared" ref="BR50" si="14">SUM(BR42:BR49)</f>
        <v>0</v>
      </c>
      <c r="BS50" s="83">
        <f t="shared" ref="BS50" si="15">SUM(BS42:BS49)</f>
        <v>0</v>
      </c>
      <c r="BT50" s="83">
        <f t="shared" ref="BT50" si="16">SUM(BT42:BT49)</f>
        <v>0</v>
      </c>
      <c r="BU50" s="83">
        <f t="shared" ref="BU50" si="17">SUM(BU42:BU49)</f>
        <v>60</v>
      </c>
      <c r="BV50" s="83">
        <f t="shared" ref="BV50" si="18">SUM(BV42:BV49)</f>
        <v>6</v>
      </c>
      <c r="BW50" s="83">
        <f t="shared" ref="BW50" si="19">SUM(BW42:BW49)</f>
        <v>0</v>
      </c>
      <c r="BX50" s="96"/>
      <c r="BY50" s="97"/>
    </row>
    <row r="51" spans="1:78" ht="15.75" hidden="1" customHeight="1" x14ac:dyDescent="0.25">
      <c r="A51" s="98">
        <v>39</v>
      </c>
      <c r="B51" s="49"/>
      <c r="C51" s="99"/>
      <c r="D51" s="123">
        <v>510</v>
      </c>
      <c r="E51" s="123">
        <v>225</v>
      </c>
      <c r="F51" s="123">
        <v>195</v>
      </c>
      <c r="G51" s="123">
        <v>30</v>
      </c>
      <c r="H51" s="123">
        <v>60</v>
      </c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  <c r="AN51" s="123"/>
      <c r="AO51" s="123"/>
      <c r="AP51" s="123"/>
      <c r="AQ51" s="123"/>
      <c r="AR51" s="123"/>
      <c r="AS51" s="123"/>
      <c r="AT51" s="123"/>
      <c r="AU51" s="123"/>
      <c r="AV51" s="123"/>
      <c r="AW51" s="123"/>
      <c r="AX51" s="123"/>
      <c r="AY51" s="123"/>
      <c r="AZ51" s="123"/>
      <c r="BA51" s="123"/>
      <c r="BB51" s="123"/>
      <c r="BC51" s="123"/>
      <c r="BD51" s="123"/>
      <c r="BE51" s="123"/>
      <c r="BF51" s="123"/>
      <c r="BG51" s="123"/>
      <c r="BH51" s="12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4"/>
    </row>
    <row r="52" spans="1:78" ht="27" customHeight="1" thickBot="1" x14ac:dyDescent="0.3">
      <c r="A52" s="148" t="s">
        <v>101</v>
      </c>
      <c r="B52" s="149"/>
      <c r="C52" s="150"/>
      <c r="D52" s="100">
        <f>SUM(D53:D54)</f>
        <v>30</v>
      </c>
      <c r="E52" s="131">
        <f t="shared" ref="E52:BP52" si="20">SUM(E53:E54)</f>
        <v>0</v>
      </c>
      <c r="F52" s="131">
        <f t="shared" si="20"/>
        <v>0</v>
      </c>
      <c r="G52" s="131">
        <f t="shared" si="20"/>
        <v>30</v>
      </c>
      <c r="H52" s="131">
        <f t="shared" si="20"/>
        <v>0</v>
      </c>
      <c r="I52" s="131">
        <f t="shared" si="20"/>
        <v>0</v>
      </c>
      <c r="J52" s="131">
        <f t="shared" si="20"/>
        <v>0</v>
      </c>
      <c r="K52" s="131">
        <f t="shared" si="20"/>
        <v>0</v>
      </c>
      <c r="L52" s="131">
        <f t="shared" si="20"/>
        <v>0</v>
      </c>
      <c r="M52" s="131">
        <f t="shared" si="20"/>
        <v>0</v>
      </c>
      <c r="N52" s="131">
        <f t="shared" si="20"/>
        <v>0</v>
      </c>
      <c r="O52" s="131">
        <f t="shared" si="20"/>
        <v>0</v>
      </c>
      <c r="P52" s="131">
        <f t="shared" si="20"/>
        <v>0</v>
      </c>
      <c r="Q52" s="131">
        <f t="shared" si="20"/>
        <v>0</v>
      </c>
      <c r="R52" s="131">
        <f t="shared" si="20"/>
        <v>0</v>
      </c>
      <c r="S52" s="131">
        <f t="shared" si="20"/>
        <v>0</v>
      </c>
      <c r="T52" s="131">
        <f t="shared" si="20"/>
        <v>0</v>
      </c>
      <c r="U52" s="131">
        <f t="shared" si="20"/>
        <v>0</v>
      </c>
      <c r="V52" s="131">
        <f t="shared" si="20"/>
        <v>0</v>
      </c>
      <c r="W52" s="131">
        <f t="shared" si="20"/>
        <v>0</v>
      </c>
      <c r="X52" s="131">
        <f t="shared" si="20"/>
        <v>0</v>
      </c>
      <c r="Y52" s="131">
        <f t="shared" si="20"/>
        <v>0</v>
      </c>
      <c r="Z52" s="131">
        <f t="shared" si="20"/>
        <v>15</v>
      </c>
      <c r="AA52" s="131">
        <f t="shared" si="20"/>
        <v>0</v>
      </c>
      <c r="AB52" s="131">
        <f t="shared" si="20"/>
        <v>3</v>
      </c>
      <c r="AC52" s="131">
        <f t="shared" si="20"/>
        <v>0</v>
      </c>
      <c r="AD52" s="131">
        <f t="shared" si="20"/>
        <v>0</v>
      </c>
      <c r="AE52" s="131">
        <f t="shared" si="20"/>
        <v>0</v>
      </c>
      <c r="AF52" s="131">
        <f t="shared" si="20"/>
        <v>15</v>
      </c>
      <c r="AG52" s="131">
        <f t="shared" si="20"/>
        <v>0</v>
      </c>
      <c r="AH52" s="131">
        <f t="shared" si="20"/>
        <v>3</v>
      </c>
      <c r="AI52" s="131">
        <f t="shared" si="20"/>
        <v>0</v>
      </c>
      <c r="AJ52" s="131">
        <f t="shared" si="20"/>
        <v>0</v>
      </c>
      <c r="AK52" s="131">
        <f t="shared" si="20"/>
        <v>0</v>
      </c>
      <c r="AL52" s="131">
        <f t="shared" si="20"/>
        <v>0</v>
      </c>
      <c r="AM52" s="131">
        <f t="shared" si="20"/>
        <v>0</v>
      </c>
      <c r="AN52" s="131">
        <f t="shared" si="20"/>
        <v>0</v>
      </c>
      <c r="AO52" s="131">
        <f t="shared" si="20"/>
        <v>0</v>
      </c>
      <c r="AP52" s="131">
        <f t="shared" si="20"/>
        <v>0</v>
      </c>
      <c r="AQ52" s="131">
        <f t="shared" si="20"/>
        <v>0</v>
      </c>
      <c r="AR52" s="131">
        <f t="shared" si="20"/>
        <v>0</v>
      </c>
      <c r="AS52" s="131">
        <f t="shared" si="20"/>
        <v>0</v>
      </c>
      <c r="AT52" s="131">
        <f t="shared" si="20"/>
        <v>0</v>
      </c>
      <c r="AU52" s="131">
        <f t="shared" si="20"/>
        <v>0</v>
      </c>
      <c r="AV52" s="131">
        <f t="shared" si="20"/>
        <v>0</v>
      </c>
      <c r="AW52" s="131">
        <f t="shared" si="20"/>
        <v>0</v>
      </c>
      <c r="AX52" s="131">
        <f t="shared" si="20"/>
        <v>0</v>
      </c>
      <c r="AY52" s="131">
        <f t="shared" si="20"/>
        <v>0</v>
      </c>
      <c r="AZ52" s="131">
        <f t="shared" si="20"/>
        <v>0</v>
      </c>
      <c r="BA52" s="131">
        <f t="shared" si="20"/>
        <v>0</v>
      </c>
      <c r="BB52" s="131">
        <f t="shared" si="20"/>
        <v>0</v>
      </c>
      <c r="BC52" s="131">
        <f t="shared" si="20"/>
        <v>0</v>
      </c>
      <c r="BD52" s="131">
        <f t="shared" si="20"/>
        <v>0</v>
      </c>
      <c r="BE52" s="131">
        <f t="shared" si="20"/>
        <v>0</v>
      </c>
      <c r="BF52" s="131">
        <f t="shared" si="20"/>
        <v>0</v>
      </c>
      <c r="BG52" s="131">
        <f t="shared" si="20"/>
        <v>0</v>
      </c>
      <c r="BH52" s="131">
        <f t="shared" si="20"/>
        <v>0</v>
      </c>
      <c r="BI52" s="131">
        <f t="shared" si="20"/>
        <v>0</v>
      </c>
      <c r="BJ52" s="131">
        <f t="shared" si="20"/>
        <v>0</v>
      </c>
      <c r="BK52" s="131">
        <f t="shared" si="20"/>
        <v>0</v>
      </c>
      <c r="BL52" s="131">
        <f t="shared" si="20"/>
        <v>0</v>
      </c>
      <c r="BM52" s="131">
        <f t="shared" si="20"/>
        <v>0</v>
      </c>
      <c r="BN52" s="131">
        <f t="shared" si="20"/>
        <v>0</v>
      </c>
      <c r="BO52" s="131">
        <f t="shared" si="20"/>
        <v>0</v>
      </c>
      <c r="BP52" s="131">
        <f t="shared" si="20"/>
        <v>0</v>
      </c>
      <c r="BQ52" s="131">
        <f t="shared" ref="BQ52:BW52" si="21">SUM(BQ53:BQ54)</f>
        <v>0</v>
      </c>
      <c r="BR52" s="131">
        <f t="shared" si="21"/>
        <v>0</v>
      </c>
      <c r="BS52" s="131">
        <f t="shared" si="21"/>
        <v>0</v>
      </c>
      <c r="BT52" s="131">
        <f t="shared" si="21"/>
        <v>0</v>
      </c>
      <c r="BU52" s="131">
        <f t="shared" si="21"/>
        <v>0</v>
      </c>
      <c r="BV52" s="131">
        <f t="shared" si="21"/>
        <v>0</v>
      </c>
      <c r="BW52" s="131">
        <f t="shared" si="21"/>
        <v>0</v>
      </c>
      <c r="BX52" s="131"/>
      <c r="BY52" s="85"/>
    </row>
    <row r="53" spans="1:78" ht="15.75" customHeight="1" x14ac:dyDescent="0.25">
      <c r="A53" s="64">
        <v>35</v>
      </c>
      <c r="B53" s="64"/>
      <c r="C53" s="65" t="s">
        <v>91</v>
      </c>
      <c r="D53" s="66">
        <v>15</v>
      </c>
      <c r="E53" s="67"/>
      <c r="F53" s="67"/>
      <c r="G53" s="67">
        <v>15</v>
      </c>
      <c r="H53" s="67"/>
      <c r="I53" s="67"/>
      <c r="J53" s="67"/>
      <c r="K53" s="68"/>
      <c r="L53" s="66"/>
      <c r="M53" s="67"/>
      <c r="N53" s="67"/>
      <c r="O53" s="67"/>
      <c r="P53" s="67"/>
      <c r="Q53" s="68"/>
      <c r="R53" s="66"/>
      <c r="S53" s="67"/>
      <c r="T53" s="67"/>
      <c r="U53" s="67"/>
      <c r="V53" s="67"/>
      <c r="W53" s="68"/>
      <c r="X53" s="66"/>
      <c r="Y53" s="67"/>
      <c r="Z53" s="67">
        <v>15</v>
      </c>
      <c r="AA53" s="67"/>
      <c r="AB53" s="67">
        <v>3</v>
      </c>
      <c r="AC53" s="68" t="s">
        <v>56</v>
      </c>
      <c r="AD53" s="66"/>
      <c r="AE53" s="67"/>
      <c r="AF53" s="67"/>
      <c r="AG53" s="67"/>
      <c r="AH53" s="67"/>
      <c r="AI53" s="68"/>
      <c r="AJ53" s="66"/>
      <c r="AK53" s="101"/>
      <c r="AL53" s="67"/>
      <c r="AM53" s="67"/>
      <c r="AN53" s="67"/>
      <c r="AO53" s="68"/>
      <c r="AP53" s="66"/>
      <c r="AQ53" s="67"/>
      <c r="AR53" s="67"/>
      <c r="AS53" s="67"/>
      <c r="AT53" s="67"/>
      <c r="AU53" s="67"/>
      <c r="AV53" s="68"/>
      <c r="AW53" s="66"/>
      <c r="AX53" s="67"/>
      <c r="AY53" s="67"/>
      <c r="AZ53" s="67"/>
      <c r="BA53" s="67"/>
      <c r="BB53" s="68"/>
      <c r="BC53" s="66"/>
      <c r="BD53" s="67"/>
      <c r="BE53" s="67"/>
      <c r="BF53" s="67"/>
      <c r="BG53" s="67"/>
      <c r="BH53" s="67"/>
      <c r="BI53" s="68"/>
      <c r="BJ53" s="66"/>
      <c r="BK53" s="67"/>
      <c r="BL53" s="67"/>
      <c r="BM53" s="67"/>
      <c r="BN53" s="67"/>
      <c r="BO53" s="67"/>
      <c r="BP53" s="68"/>
      <c r="BQ53" s="66"/>
      <c r="BR53" s="67"/>
      <c r="BS53" s="67"/>
      <c r="BT53" s="67"/>
      <c r="BU53" s="67"/>
      <c r="BV53" s="67"/>
      <c r="BW53" s="68"/>
      <c r="BX53" s="64">
        <v>3</v>
      </c>
      <c r="BY53" s="87"/>
    </row>
    <row r="54" spans="1:78" ht="15.75" customHeight="1" thickBot="1" x14ac:dyDescent="0.3">
      <c r="A54" s="77">
        <v>36</v>
      </c>
      <c r="B54" s="77"/>
      <c r="C54" s="102" t="s">
        <v>92</v>
      </c>
      <c r="D54" s="79">
        <v>15</v>
      </c>
      <c r="E54" s="80"/>
      <c r="F54" s="80"/>
      <c r="G54" s="80">
        <v>15</v>
      </c>
      <c r="H54" s="80"/>
      <c r="I54" s="80"/>
      <c r="J54" s="80"/>
      <c r="K54" s="81"/>
      <c r="L54" s="79"/>
      <c r="M54" s="80"/>
      <c r="N54" s="80"/>
      <c r="O54" s="80"/>
      <c r="P54" s="80"/>
      <c r="Q54" s="81"/>
      <c r="R54" s="79"/>
      <c r="S54" s="80"/>
      <c r="T54" s="80"/>
      <c r="U54" s="80"/>
      <c r="V54" s="80"/>
      <c r="W54" s="81"/>
      <c r="X54" s="79"/>
      <c r="Y54" s="80"/>
      <c r="Z54" s="80"/>
      <c r="AA54" s="80"/>
      <c r="AB54" s="80"/>
      <c r="AC54" s="81"/>
      <c r="AD54" s="79"/>
      <c r="AE54" s="80"/>
      <c r="AF54" s="80">
        <v>15</v>
      </c>
      <c r="AG54" s="80"/>
      <c r="AH54" s="80">
        <v>3</v>
      </c>
      <c r="AI54" s="81" t="s">
        <v>56</v>
      </c>
      <c r="AJ54" s="103"/>
      <c r="AK54" s="80"/>
      <c r="AL54" s="80"/>
      <c r="AM54" s="80"/>
      <c r="AN54" s="80"/>
      <c r="AO54" s="81"/>
      <c r="AP54" s="79"/>
      <c r="AQ54" s="80"/>
      <c r="AR54" s="80"/>
      <c r="AS54" s="80"/>
      <c r="AT54" s="80"/>
      <c r="AU54" s="80"/>
      <c r="AV54" s="81"/>
      <c r="AW54" s="79"/>
      <c r="AX54" s="80"/>
      <c r="AY54" s="80"/>
      <c r="AZ54" s="80"/>
      <c r="BA54" s="80"/>
      <c r="BB54" s="81"/>
      <c r="BC54" s="79"/>
      <c r="BD54" s="80"/>
      <c r="BE54" s="80"/>
      <c r="BF54" s="80"/>
      <c r="BG54" s="80"/>
      <c r="BH54" s="80"/>
      <c r="BI54" s="81"/>
      <c r="BJ54" s="79"/>
      <c r="BK54" s="80"/>
      <c r="BL54" s="80"/>
      <c r="BM54" s="80"/>
      <c r="BN54" s="80"/>
      <c r="BO54" s="80"/>
      <c r="BP54" s="81"/>
      <c r="BQ54" s="79"/>
      <c r="BR54" s="80"/>
      <c r="BS54" s="80"/>
      <c r="BT54" s="80"/>
      <c r="BU54" s="80"/>
      <c r="BV54" s="80"/>
      <c r="BW54" s="81"/>
      <c r="BX54" s="77">
        <v>3</v>
      </c>
      <c r="BY54" s="89"/>
    </row>
    <row r="55" spans="1:78" ht="27" customHeight="1" thickBot="1" x14ac:dyDescent="0.3">
      <c r="A55" s="148" t="s">
        <v>100</v>
      </c>
      <c r="B55" s="149"/>
      <c r="C55" s="150"/>
      <c r="D55" s="104">
        <f>SUM(D56:D58)</f>
        <v>90</v>
      </c>
      <c r="E55" s="130">
        <f t="shared" ref="E55:BP55" si="22">SUM(E56:E58)</f>
        <v>0</v>
      </c>
      <c r="F55" s="130">
        <f t="shared" si="22"/>
        <v>0</v>
      </c>
      <c r="G55" s="130">
        <f t="shared" si="22"/>
        <v>90</v>
      </c>
      <c r="H55" s="130">
        <f t="shared" si="22"/>
        <v>0</v>
      </c>
      <c r="I55" s="130">
        <f t="shared" si="22"/>
        <v>0</v>
      </c>
      <c r="J55" s="130">
        <f t="shared" si="22"/>
        <v>0</v>
      </c>
      <c r="K55" s="130">
        <f t="shared" si="22"/>
        <v>0</v>
      </c>
      <c r="L55" s="130">
        <f t="shared" si="22"/>
        <v>0</v>
      </c>
      <c r="M55" s="130">
        <f t="shared" si="22"/>
        <v>0</v>
      </c>
      <c r="N55" s="130">
        <f t="shared" si="22"/>
        <v>0</v>
      </c>
      <c r="O55" s="130">
        <f t="shared" si="22"/>
        <v>0</v>
      </c>
      <c r="P55" s="130">
        <f t="shared" si="22"/>
        <v>0</v>
      </c>
      <c r="Q55" s="130">
        <f t="shared" si="22"/>
        <v>0</v>
      </c>
      <c r="R55" s="130">
        <f t="shared" si="22"/>
        <v>0</v>
      </c>
      <c r="S55" s="130">
        <f t="shared" si="22"/>
        <v>0</v>
      </c>
      <c r="T55" s="130">
        <f t="shared" si="22"/>
        <v>0</v>
      </c>
      <c r="U55" s="130">
        <f t="shared" si="22"/>
        <v>0</v>
      </c>
      <c r="V55" s="130">
        <f t="shared" si="22"/>
        <v>0</v>
      </c>
      <c r="W55" s="130">
        <f t="shared" si="22"/>
        <v>0</v>
      </c>
      <c r="X55" s="130">
        <f t="shared" si="22"/>
        <v>0</v>
      </c>
      <c r="Y55" s="130">
        <f t="shared" si="22"/>
        <v>0</v>
      </c>
      <c r="Z55" s="130">
        <f t="shared" si="22"/>
        <v>0</v>
      </c>
      <c r="AA55" s="130">
        <f t="shared" si="22"/>
        <v>0</v>
      </c>
      <c r="AB55" s="130">
        <f t="shared" si="22"/>
        <v>0</v>
      </c>
      <c r="AC55" s="130">
        <f t="shared" si="22"/>
        <v>0</v>
      </c>
      <c r="AD55" s="130">
        <f t="shared" si="22"/>
        <v>0</v>
      </c>
      <c r="AE55" s="130">
        <f t="shared" si="22"/>
        <v>0</v>
      </c>
      <c r="AF55" s="130">
        <f t="shared" si="22"/>
        <v>0</v>
      </c>
      <c r="AG55" s="130">
        <f t="shared" si="22"/>
        <v>0</v>
      </c>
      <c r="AH55" s="130">
        <f t="shared" si="22"/>
        <v>0</v>
      </c>
      <c r="AI55" s="130">
        <f t="shared" si="22"/>
        <v>0</v>
      </c>
      <c r="AJ55" s="130">
        <f t="shared" si="22"/>
        <v>0</v>
      </c>
      <c r="AK55" s="130">
        <f t="shared" si="22"/>
        <v>0</v>
      </c>
      <c r="AL55" s="130">
        <f t="shared" si="22"/>
        <v>0</v>
      </c>
      <c r="AM55" s="130">
        <f t="shared" si="22"/>
        <v>0</v>
      </c>
      <c r="AN55" s="130">
        <f t="shared" si="22"/>
        <v>0</v>
      </c>
      <c r="AO55" s="130">
        <f t="shared" si="22"/>
        <v>0</v>
      </c>
      <c r="AP55" s="130">
        <f t="shared" si="22"/>
        <v>0</v>
      </c>
      <c r="AQ55" s="130">
        <f t="shared" si="22"/>
        <v>0</v>
      </c>
      <c r="AR55" s="130">
        <f t="shared" si="22"/>
        <v>90</v>
      </c>
      <c r="AS55" s="130">
        <f t="shared" si="22"/>
        <v>0</v>
      </c>
      <c r="AT55" s="130">
        <f t="shared" si="22"/>
        <v>0</v>
      </c>
      <c r="AU55" s="130">
        <f t="shared" si="22"/>
        <v>12</v>
      </c>
      <c r="AV55" s="130">
        <f t="shared" si="22"/>
        <v>0</v>
      </c>
      <c r="AW55" s="130">
        <f t="shared" si="22"/>
        <v>0</v>
      </c>
      <c r="AX55" s="130">
        <f t="shared" si="22"/>
        <v>0</v>
      </c>
      <c r="AY55" s="130">
        <f t="shared" si="22"/>
        <v>0</v>
      </c>
      <c r="AZ55" s="130">
        <f t="shared" si="22"/>
        <v>0</v>
      </c>
      <c r="BA55" s="130">
        <f t="shared" si="22"/>
        <v>0</v>
      </c>
      <c r="BB55" s="130">
        <f t="shared" si="22"/>
        <v>0</v>
      </c>
      <c r="BC55" s="130">
        <f t="shared" si="22"/>
        <v>0</v>
      </c>
      <c r="BD55" s="130">
        <f t="shared" si="22"/>
        <v>0</v>
      </c>
      <c r="BE55" s="130">
        <f t="shared" si="22"/>
        <v>0</v>
      </c>
      <c r="BF55" s="130">
        <f t="shared" si="22"/>
        <v>0</v>
      </c>
      <c r="BG55" s="130">
        <f t="shared" si="22"/>
        <v>0</v>
      </c>
      <c r="BH55" s="130">
        <f t="shared" si="22"/>
        <v>0</v>
      </c>
      <c r="BI55" s="130">
        <f t="shared" si="22"/>
        <v>0</v>
      </c>
      <c r="BJ55" s="130">
        <f t="shared" si="22"/>
        <v>0</v>
      </c>
      <c r="BK55" s="130">
        <f t="shared" si="22"/>
        <v>0</v>
      </c>
      <c r="BL55" s="130">
        <f t="shared" si="22"/>
        <v>0</v>
      </c>
      <c r="BM55" s="130">
        <f t="shared" si="22"/>
        <v>0</v>
      </c>
      <c r="BN55" s="130">
        <f t="shared" si="22"/>
        <v>0</v>
      </c>
      <c r="BO55" s="130">
        <f t="shared" si="22"/>
        <v>0</v>
      </c>
      <c r="BP55" s="130">
        <f t="shared" si="22"/>
        <v>0</v>
      </c>
      <c r="BQ55" s="130">
        <f t="shared" ref="BQ55:BW55" si="23">SUM(BQ56:BQ58)</f>
        <v>0</v>
      </c>
      <c r="BR55" s="130">
        <f t="shared" si="23"/>
        <v>0</v>
      </c>
      <c r="BS55" s="130">
        <f t="shared" si="23"/>
        <v>0</v>
      </c>
      <c r="BT55" s="130">
        <f t="shared" si="23"/>
        <v>0</v>
      </c>
      <c r="BU55" s="130">
        <f t="shared" si="23"/>
        <v>0</v>
      </c>
      <c r="BV55" s="130">
        <f t="shared" si="23"/>
        <v>0</v>
      </c>
      <c r="BW55" s="130">
        <f t="shared" si="23"/>
        <v>0</v>
      </c>
      <c r="BX55" s="130"/>
      <c r="BY55" s="63"/>
    </row>
    <row r="56" spans="1:78" ht="15.75" customHeight="1" x14ac:dyDescent="0.25">
      <c r="A56" s="64">
        <v>37</v>
      </c>
      <c r="B56" s="64"/>
      <c r="C56" s="86" t="s">
        <v>94</v>
      </c>
      <c r="D56" s="66">
        <v>30</v>
      </c>
      <c r="E56" s="67"/>
      <c r="F56" s="67"/>
      <c r="G56" s="67">
        <v>30</v>
      </c>
      <c r="H56" s="67"/>
      <c r="I56" s="67"/>
      <c r="J56" s="67"/>
      <c r="K56" s="68"/>
      <c r="L56" s="66"/>
      <c r="M56" s="67"/>
      <c r="N56" s="67"/>
      <c r="O56" s="67"/>
      <c r="P56" s="67"/>
      <c r="Q56" s="68"/>
      <c r="R56" s="66"/>
      <c r="S56" s="67"/>
      <c r="T56" s="67"/>
      <c r="U56" s="67"/>
      <c r="V56" s="67"/>
      <c r="W56" s="68"/>
      <c r="X56" s="66"/>
      <c r="Y56" s="67"/>
      <c r="Z56" s="67"/>
      <c r="AA56" s="67"/>
      <c r="AB56" s="67"/>
      <c r="AC56" s="68"/>
      <c r="AD56" s="66"/>
      <c r="AE56" s="67"/>
      <c r="AF56" s="67"/>
      <c r="AG56" s="67"/>
      <c r="AH56" s="67"/>
      <c r="AI56" s="68"/>
      <c r="AJ56" s="66"/>
      <c r="AK56" s="67"/>
      <c r="AL56" s="67"/>
      <c r="AM56" s="67"/>
      <c r="AN56" s="67"/>
      <c r="AO56" s="68"/>
      <c r="AP56" s="66"/>
      <c r="AQ56" s="67"/>
      <c r="AR56" s="67">
        <v>30</v>
      </c>
      <c r="AS56" s="67"/>
      <c r="AT56" s="67"/>
      <c r="AU56" s="67">
        <v>4</v>
      </c>
      <c r="AV56" s="68" t="s">
        <v>56</v>
      </c>
      <c r="AW56" s="105"/>
      <c r="AX56" s="69"/>
      <c r="AY56" s="67"/>
      <c r="AZ56" s="67"/>
      <c r="BA56" s="67"/>
      <c r="BB56" s="68"/>
      <c r="BC56" s="66"/>
      <c r="BD56" s="67"/>
      <c r="BE56" s="67"/>
      <c r="BF56" s="67"/>
      <c r="BG56" s="67"/>
      <c r="BH56" s="67"/>
      <c r="BI56" s="68"/>
      <c r="BJ56" s="66"/>
      <c r="BK56" s="67"/>
      <c r="BL56" s="67"/>
      <c r="BM56" s="67"/>
      <c r="BN56" s="67"/>
      <c r="BO56" s="67"/>
      <c r="BP56" s="68"/>
      <c r="BQ56" s="66"/>
      <c r="BR56" s="67"/>
      <c r="BS56" s="67"/>
      <c r="BT56" s="67"/>
      <c r="BU56" s="67"/>
      <c r="BV56" s="67"/>
      <c r="BW56" s="68"/>
      <c r="BX56" s="64">
        <v>4</v>
      </c>
      <c r="BY56" s="52"/>
    </row>
    <row r="57" spans="1:78" ht="15.75" customHeight="1" x14ac:dyDescent="0.25">
      <c r="A57" s="70">
        <v>38</v>
      </c>
      <c r="B57" s="70"/>
      <c r="C57" s="76" t="s">
        <v>95</v>
      </c>
      <c r="D57" s="72">
        <v>30</v>
      </c>
      <c r="E57" s="73"/>
      <c r="F57" s="73"/>
      <c r="G57" s="73">
        <v>30</v>
      </c>
      <c r="H57" s="73"/>
      <c r="I57" s="73"/>
      <c r="J57" s="73"/>
      <c r="K57" s="74"/>
      <c r="L57" s="72"/>
      <c r="M57" s="73"/>
      <c r="N57" s="73"/>
      <c r="O57" s="73"/>
      <c r="P57" s="73"/>
      <c r="Q57" s="74"/>
      <c r="R57" s="72"/>
      <c r="S57" s="73"/>
      <c r="T57" s="73"/>
      <c r="U57" s="73"/>
      <c r="V57" s="73"/>
      <c r="W57" s="74"/>
      <c r="X57" s="72"/>
      <c r="Y57" s="73"/>
      <c r="Z57" s="73"/>
      <c r="AA57" s="73"/>
      <c r="AB57" s="73"/>
      <c r="AC57" s="74"/>
      <c r="AD57" s="72"/>
      <c r="AE57" s="73"/>
      <c r="AF57" s="73"/>
      <c r="AG57" s="73"/>
      <c r="AH57" s="73"/>
      <c r="AI57" s="74"/>
      <c r="AJ57" s="72"/>
      <c r="AK57" s="73"/>
      <c r="AL57" s="73"/>
      <c r="AM57" s="73"/>
      <c r="AN57" s="73"/>
      <c r="AO57" s="74"/>
      <c r="AP57" s="72"/>
      <c r="AQ57" s="73"/>
      <c r="AR57" s="73">
        <v>30</v>
      </c>
      <c r="AS57" s="73"/>
      <c r="AT57" s="73"/>
      <c r="AU57" s="73">
        <v>4</v>
      </c>
      <c r="AV57" s="74" t="s">
        <v>56</v>
      </c>
      <c r="AW57" s="72"/>
      <c r="AX57" s="73"/>
      <c r="AY57" s="73"/>
      <c r="AZ57" s="73"/>
      <c r="BA57" s="73"/>
      <c r="BB57" s="74"/>
      <c r="BC57" s="72"/>
      <c r="BD57" s="73"/>
      <c r="BE57" s="73"/>
      <c r="BF57" s="73"/>
      <c r="BG57" s="73"/>
      <c r="BH57" s="73"/>
      <c r="BI57" s="74"/>
      <c r="BJ57" s="72"/>
      <c r="BK57" s="73"/>
      <c r="BL57" s="73"/>
      <c r="BM57" s="73"/>
      <c r="BN57" s="73"/>
      <c r="BO57" s="73"/>
      <c r="BP57" s="74"/>
      <c r="BQ57" s="72"/>
      <c r="BR57" s="73"/>
      <c r="BS57" s="73"/>
      <c r="BT57" s="73"/>
      <c r="BU57" s="73"/>
      <c r="BV57" s="73"/>
      <c r="BW57" s="74"/>
      <c r="BX57" s="70">
        <v>4</v>
      </c>
      <c r="BY57" s="53"/>
    </row>
    <row r="58" spans="1:78" ht="38.25" customHeight="1" thickBot="1" x14ac:dyDescent="0.3">
      <c r="A58" s="77">
        <v>39</v>
      </c>
      <c r="B58" s="77"/>
      <c r="C58" s="78" t="s">
        <v>93</v>
      </c>
      <c r="D58" s="79">
        <v>30</v>
      </c>
      <c r="E58" s="80"/>
      <c r="F58" s="80"/>
      <c r="G58" s="80">
        <v>30</v>
      </c>
      <c r="H58" s="80"/>
      <c r="I58" s="80"/>
      <c r="J58" s="80"/>
      <c r="K58" s="81"/>
      <c r="L58" s="79"/>
      <c r="M58" s="80"/>
      <c r="N58" s="80"/>
      <c r="O58" s="80"/>
      <c r="P58" s="80"/>
      <c r="Q58" s="81"/>
      <c r="R58" s="79"/>
      <c r="S58" s="80"/>
      <c r="T58" s="80"/>
      <c r="U58" s="80"/>
      <c r="V58" s="80"/>
      <c r="W58" s="81"/>
      <c r="X58" s="79"/>
      <c r="Y58" s="80"/>
      <c r="Z58" s="80"/>
      <c r="AA58" s="80"/>
      <c r="AB58" s="80"/>
      <c r="AC58" s="81"/>
      <c r="AD58" s="79"/>
      <c r="AE58" s="80"/>
      <c r="AF58" s="80"/>
      <c r="AG58" s="80"/>
      <c r="AH58" s="80"/>
      <c r="AI58" s="81"/>
      <c r="AJ58" s="79"/>
      <c r="AK58" s="80"/>
      <c r="AL58" s="80"/>
      <c r="AM58" s="80"/>
      <c r="AN58" s="80"/>
      <c r="AO58" s="81"/>
      <c r="AP58" s="79"/>
      <c r="AQ58" s="80"/>
      <c r="AR58" s="80">
        <v>30</v>
      </c>
      <c r="AS58" s="80"/>
      <c r="AT58" s="80"/>
      <c r="AU58" s="80">
        <v>4</v>
      </c>
      <c r="AV58" s="81" t="s">
        <v>56</v>
      </c>
      <c r="AW58" s="79"/>
      <c r="AX58" s="80"/>
      <c r="AY58" s="80"/>
      <c r="AZ58" s="80"/>
      <c r="BA58" s="80"/>
      <c r="BB58" s="81"/>
      <c r="BC58" s="79"/>
      <c r="BD58" s="80"/>
      <c r="BE58" s="80"/>
      <c r="BF58" s="80"/>
      <c r="BG58" s="80"/>
      <c r="BH58" s="80"/>
      <c r="BI58" s="81"/>
      <c r="BJ58" s="79"/>
      <c r="BK58" s="80"/>
      <c r="BL58" s="80"/>
      <c r="BM58" s="80"/>
      <c r="BN58" s="80"/>
      <c r="BO58" s="80"/>
      <c r="BP58" s="81"/>
      <c r="BQ58" s="79"/>
      <c r="BR58" s="80"/>
      <c r="BS58" s="80"/>
      <c r="BT58" s="80"/>
      <c r="BU58" s="80"/>
      <c r="BV58" s="80"/>
      <c r="BW58" s="81"/>
      <c r="BX58" s="77">
        <v>4</v>
      </c>
      <c r="BY58" s="54"/>
    </row>
    <row r="59" spans="1:78" ht="15.75" customHeight="1" thickBot="1" x14ac:dyDescent="0.3">
      <c r="A59" s="148" t="s">
        <v>129</v>
      </c>
      <c r="B59" s="149"/>
      <c r="C59" s="150"/>
      <c r="D59" s="104">
        <f>SUM(D60:D61)</f>
        <v>30</v>
      </c>
      <c r="E59" s="130">
        <f t="shared" ref="E59:BP59" si="24">SUM(E60:E61)</f>
        <v>0</v>
      </c>
      <c r="F59" s="130">
        <f t="shared" si="24"/>
        <v>0</v>
      </c>
      <c r="G59" s="130">
        <f t="shared" si="24"/>
        <v>30</v>
      </c>
      <c r="H59" s="130">
        <f t="shared" si="24"/>
        <v>0</v>
      </c>
      <c r="I59" s="130">
        <f t="shared" si="24"/>
        <v>0</v>
      </c>
      <c r="J59" s="130">
        <f t="shared" si="24"/>
        <v>0</v>
      </c>
      <c r="K59" s="130">
        <f t="shared" si="24"/>
        <v>0</v>
      </c>
      <c r="L59" s="130">
        <f t="shared" si="24"/>
        <v>0</v>
      </c>
      <c r="M59" s="130">
        <f t="shared" si="24"/>
        <v>0</v>
      </c>
      <c r="N59" s="130">
        <f t="shared" si="24"/>
        <v>0</v>
      </c>
      <c r="O59" s="130">
        <f t="shared" si="24"/>
        <v>0</v>
      </c>
      <c r="P59" s="130">
        <f t="shared" si="24"/>
        <v>0</v>
      </c>
      <c r="Q59" s="130">
        <f t="shared" si="24"/>
        <v>0</v>
      </c>
      <c r="R59" s="130">
        <f t="shared" si="24"/>
        <v>0</v>
      </c>
      <c r="S59" s="130">
        <f t="shared" si="24"/>
        <v>0</v>
      </c>
      <c r="T59" s="130">
        <f t="shared" si="24"/>
        <v>0</v>
      </c>
      <c r="U59" s="130">
        <f t="shared" si="24"/>
        <v>0</v>
      </c>
      <c r="V59" s="130">
        <f t="shared" si="24"/>
        <v>0</v>
      </c>
      <c r="W59" s="130">
        <f t="shared" si="24"/>
        <v>0</v>
      </c>
      <c r="X59" s="130">
        <f t="shared" si="24"/>
        <v>0</v>
      </c>
      <c r="Y59" s="130">
        <f t="shared" si="24"/>
        <v>0</v>
      </c>
      <c r="Z59" s="130">
        <f t="shared" si="24"/>
        <v>0</v>
      </c>
      <c r="AA59" s="130">
        <f t="shared" si="24"/>
        <v>0</v>
      </c>
      <c r="AB59" s="130">
        <f t="shared" si="24"/>
        <v>0</v>
      </c>
      <c r="AC59" s="130">
        <f t="shared" si="24"/>
        <v>0</v>
      </c>
      <c r="AD59" s="130">
        <f t="shared" si="24"/>
        <v>0</v>
      </c>
      <c r="AE59" s="130">
        <f t="shared" si="24"/>
        <v>0</v>
      </c>
      <c r="AF59" s="130">
        <f t="shared" si="24"/>
        <v>0</v>
      </c>
      <c r="AG59" s="130">
        <f t="shared" si="24"/>
        <v>0</v>
      </c>
      <c r="AH59" s="130">
        <f t="shared" si="24"/>
        <v>0</v>
      </c>
      <c r="AI59" s="130">
        <f t="shared" si="24"/>
        <v>0</v>
      </c>
      <c r="AJ59" s="130">
        <f t="shared" si="24"/>
        <v>0</v>
      </c>
      <c r="AK59" s="130">
        <f t="shared" si="24"/>
        <v>0</v>
      </c>
      <c r="AL59" s="130">
        <f t="shared" si="24"/>
        <v>0</v>
      </c>
      <c r="AM59" s="130">
        <f t="shared" si="24"/>
        <v>0</v>
      </c>
      <c r="AN59" s="130">
        <f t="shared" si="24"/>
        <v>0</v>
      </c>
      <c r="AO59" s="130">
        <f t="shared" si="24"/>
        <v>0</v>
      </c>
      <c r="AP59" s="130">
        <f t="shared" si="24"/>
        <v>0</v>
      </c>
      <c r="AQ59" s="130">
        <f t="shared" si="24"/>
        <v>0</v>
      </c>
      <c r="AR59" s="130">
        <f t="shared" si="24"/>
        <v>0</v>
      </c>
      <c r="AS59" s="130">
        <f t="shared" si="24"/>
        <v>0</v>
      </c>
      <c r="AT59" s="130">
        <f t="shared" si="24"/>
        <v>0</v>
      </c>
      <c r="AU59" s="130">
        <f t="shared" si="24"/>
        <v>0</v>
      </c>
      <c r="AV59" s="130">
        <f t="shared" si="24"/>
        <v>0</v>
      </c>
      <c r="AW59" s="130">
        <f t="shared" si="24"/>
        <v>0</v>
      </c>
      <c r="AX59" s="130">
        <f t="shared" si="24"/>
        <v>0</v>
      </c>
      <c r="AY59" s="130">
        <f t="shared" si="24"/>
        <v>30</v>
      </c>
      <c r="AZ59" s="130">
        <f t="shared" si="24"/>
        <v>0</v>
      </c>
      <c r="BA59" s="130">
        <f t="shared" si="24"/>
        <v>6</v>
      </c>
      <c r="BB59" s="130">
        <f t="shared" si="24"/>
        <v>0</v>
      </c>
      <c r="BC59" s="130">
        <f t="shared" si="24"/>
        <v>0</v>
      </c>
      <c r="BD59" s="130">
        <f t="shared" si="24"/>
        <v>0</v>
      </c>
      <c r="BE59" s="130">
        <f t="shared" si="24"/>
        <v>0</v>
      </c>
      <c r="BF59" s="130">
        <f t="shared" si="24"/>
        <v>0</v>
      </c>
      <c r="BG59" s="130">
        <f t="shared" si="24"/>
        <v>0</v>
      </c>
      <c r="BH59" s="130">
        <f t="shared" si="24"/>
        <v>0</v>
      </c>
      <c r="BI59" s="130">
        <f t="shared" si="24"/>
        <v>0</v>
      </c>
      <c r="BJ59" s="130">
        <f t="shared" si="24"/>
        <v>0</v>
      </c>
      <c r="BK59" s="130">
        <f t="shared" si="24"/>
        <v>0</v>
      </c>
      <c r="BL59" s="130">
        <f t="shared" si="24"/>
        <v>0</v>
      </c>
      <c r="BM59" s="130">
        <f t="shared" si="24"/>
        <v>0</v>
      </c>
      <c r="BN59" s="130">
        <f t="shared" si="24"/>
        <v>0</v>
      </c>
      <c r="BO59" s="130">
        <f t="shared" si="24"/>
        <v>0</v>
      </c>
      <c r="BP59" s="130">
        <f t="shared" si="24"/>
        <v>0</v>
      </c>
      <c r="BQ59" s="130">
        <f t="shared" ref="BQ59:BW59" si="25">SUM(BQ60:BQ61)</f>
        <v>0</v>
      </c>
      <c r="BR59" s="130">
        <f t="shared" si="25"/>
        <v>0</v>
      </c>
      <c r="BS59" s="130">
        <f t="shared" si="25"/>
        <v>0</v>
      </c>
      <c r="BT59" s="130">
        <f t="shared" si="25"/>
        <v>0</v>
      </c>
      <c r="BU59" s="130">
        <f t="shared" si="25"/>
        <v>0</v>
      </c>
      <c r="BV59" s="130">
        <f t="shared" si="25"/>
        <v>0</v>
      </c>
      <c r="BW59" s="130">
        <f t="shared" si="25"/>
        <v>0</v>
      </c>
      <c r="BX59" s="130"/>
      <c r="BY59" s="63"/>
      <c r="BZ59" s="1">
        <f>D59+D62</f>
        <v>105</v>
      </c>
    </row>
    <row r="60" spans="1:78" ht="32.25" customHeight="1" x14ac:dyDescent="0.25">
      <c r="A60" s="64">
        <v>40</v>
      </c>
      <c r="B60" s="64"/>
      <c r="C60" s="86" t="s">
        <v>122</v>
      </c>
      <c r="D60" s="66">
        <v>15</v>
      </c>
      <c r="E60" s="67"/>
      <c r="F60" s="67"/>
      <c r="G60" s="67">
        <v>15</v>
      </c>
      <c r="H60" s="67"/>
      <c r="I60" s="67"/>
      <c r="J60" s="67"/>
      <c r="K60" s="68"/>
      <c r="L60" s="66"/>
      <c r="M60" s="67"/>
      <c r="N60" s="67"/>
      <c r="O60" s="67"/>
      <c r="P60" s="67"/>
      <c r="Q60" s="68"/>
      <c r="R60" s="66"/>
      <c r="S60" s="67"/>
      <c r="T60" s="67"/>
      <c r="U60" s="67"/>
      <c r="V60" s="67"/>
      <c r="W60" s="68"/>
      <c r="X60" s="66"/>
      <c r="Y60" s="67"/>
      <c r="Z60" s="67"/>
      <c r="AA60" s="67"/>
      <c r="AB60" s="67"/>
      <c r="AC60" s="68"/>
      <c r="AD60" s="66"/>
      <c r="AE60" s="67"/>
      <c r="AF60" s="67"/>
      <c r="AG60" s="67"/>
      <c r="AH60" s="67"/>
      <c r="AI60" s="68"/>
      <c r="AJ60" s="66"/>
      <c r="AK60" s="67"/>
      <c r="AL60" s="67"/>
      <c r="AM60" s="67"/>
      <c r="AN60" s="67"/>
      <c r="AO60" s="68"/>
      <c r="AP60" s="66"/>
      <c r="AQ60" s="67"/>
      <c r="AR60" s="67"/>
      <c r="AS60" s="67"/>
      <c r="AT60" s="67"/>
      <c r="AU60" s="67"/>
      <c r="AV60" s="68"/>
      <c r="AW60" s="66"/>
      <c r="AX60" s="67"/>
      <c r="AY60" s="67">
        <v>15</v>
      </c>
      <c r="AZ60" s="67"/>
      <c r="BA60" s="67">
        <v>3</v>
      </c>
      <c r="BB60" s="68" t="s">
        <v>56</v>
      </c>
      <c r="BC60" s="66"/>
      <c r="BD60" s="67"/>
      <c r="BE60" s="67"/>
      <c r="BF60" s="67"/>
      <c r="BG60" s="67"/>
      <c r="BH60" s="67"/>
      <c r="BI60" s="68"/>
      <c r="BJ60" s="66"/>
      <c r="BK60" s="67"/>
      <c r="BL60" s="67"/>
      <c r="BM60" s="67"/>
      <c r="BN60" s="67"/>
      <c r="BO60" s="67"/>
      <c r="BP60" s="68"/>
      <c r="BQ60" s="66"/>
      <c r="BR60" s="67"/>
      <c r="BS60" s="67"/>
      <c r="BT60" s="67"/>
      <c r="BU60" s="67"/>
      <c r="BV60" s="67"/>
      <c r="BW60" s="68"/>
      <c r="BX60" s="64">
        <v>3</v>
      </c>
      <c r="BY60" s="52"/>
    </row>
    <row r="61" spans="1:78" ht="28.5" customHeight="1" thickBot="1" x14ac:dyDescent="0.3">
      <c r="A61" s="77">
        <v>41</v>
      </c>
      <c r="B61" s="77"/>
      <c r="C61" s="78" t="s">
        <v>96</v>
      </c>
      <c r="D61" s="79">
        <v>15</v>
      </c>
      <c r="E61" s="80"/>
      <c r="F61" s="80"/>
      <c r="G61" s="80">
        <v>15</v>
      </c>
      <c r="H61" s="80"/>
      <c r="I61" s="80"/>
      <c r="J61" s="80"/>
      <c r="K61" s="81"/>
      <c r="L61" s="79"/>
      <c r="M61" s="80"/>
      <c r="N61" s="80"/>
      <c r="O61" s="80"/>
      <c r="P61" s="80"/>
      <c r="Q61" s="81"/>
      <c r="R61" s="79"/>
      <c r="S61" s="80"/>
      <c r="T61" s="80"/>
      <c r="U61" s="80"/>
      <c r="V61" s="80"/>
      <c r="W61" s="81"/>
      <c r="X61" s="79"/>
      <c r="Y61" s="80"/>
      <c r="Z61" s="80"/>
      <c r="AA61" s="80"/>
      <c r="AB61" s="80"/>
      <c r="AC61" s="81"/>
      <c r="AD61" s="79"/>
      <c r="AE61" s="80"/>
      <c r="AF61" s="80"/>
      <c r="AG61" s="80"/>
      <c r="AH61" s="80"/>
      <c r="AI61" s="81"/>
      <c r="AJ61" s="79"/>
      <c r="AK61" s="80"/>
      <c r="AL61" s="80"/>
      <c r="AM61" s="80"/>
      <c r="AN61" s="80"/>
      <c r="AO61" s="81"/>
      <c r="AP61" s="79"/>
      <c r="AQ61" s="80"/>
      <c r="AR61" s="80"/>
      <c r="AS61" s="80"/>
      <c r="AT61" s="80"/>
      <c r="AU61" s="80"/>
      <c r="AV61" s="81"/>
      <c r="AW61" s="79"/>
      <c r="AX61" s="80"/>
      <c r="AY61" s="80">
        <v>15</v>
      </c>
      <c r="AZ61" s="80"/>
      <c r="BA61" s="80">
        <v>3</v>
      </c>
      <c r="BB61" s="81" t="s">
        <v>56</v>
      </c>
      <c r="BC61" s="79"/>
      <c r="BD61" s="80"/>
      <c r="BE61" s="80"/>
      <c r="BF61" s="80"/>
      <c r="BG61" s="80"/>
      <c r="BH61" s="80"/>
      <c r="BI61" s="81"/>
      <c r="BJ61" s="79"/>
      <c r="BK61" s="80"/>
      <c r="BL61" s="80"/>
      <c r="BM61" s="80"/>
      <c r="BN61" s="80"/>
      <c r="BO61" s="80"/>
      <c r="BP61" s="81"/>
      <c r="BQ61" s="79"/>
      <c r="BR61" s="80"/>
      <c r="BS61" s="80"/>
      <c r="BT61" s="80"/>
      <c r="BU61" s="80"/>
      <c r="BV61" s="80"/>
      <c r="BW61" s="81"/>
      <c r="BX61" s="77">
        <v>3</v>
      </c>
      <c r="BY61" s="54"/>
    </row>
    <row r="62" spans="1:78" ht="27" customHeight="1" thickBot="1" x14ac:dyDescent="0.3">
      <c r="A62" s="148" t="s">
        <v>99</v>
      </c>
      <c r="B62" s="149"/>
      <c r="C62" s="150"/>
      <c r="D62" s="104">
        <f>SUM(D63:D67)</f>
        <v>75</v>
      </c>
      <c r="E62" s="130">
        <f t="shared" ref="E62:BP62" si="26">SUM(E63:E67)</f>
        <v>0</v>
      </c>
      <c r="F62" s="130">
        <f t="shared" si="26"/>
        <v>0</v>
      </c>
      <c r="G62" s="130">
        <f t="shared" si="26"/>
        <v>75</v>
      </c>
      <c r="H62" s="130">
        <f t="shared" si="26"/>
        <v>0</v>
      </c>
      <c r="I62" s="130">
        <f t="shared" si="26"/>
        <v>0</v>
      </c>
      <c r="J62" s="130">
        <f t="shared" si="26"/>
        <v>0</v>
      </c>
      <c r="K62" s="130">
        <f t="shared" si="26"/>
        <v>0</v>
      </c>
      <c r="L62" s="130">
        <f t="shared" si="26"/>
        <v>0</v>
      </c>
      <c r="M62" s="130">
        <f t="shared" si="26"/>
        <v>0</v>
      </c>
      <c r="N62" s="130">
        <f t="shared" si="26"/>
        <v>0</v>
      </c>
      <c r="O62" s="130">
        <f t="shared" si="26"/>
        <v>0</v>
      </c>
      <c r="P62" s="130">
        <f t="shared" si="26"/>
        <v>0</v>
      </c>
      <c r="Q62" s="130">
        <f t="shared" si="26"/>
        <v>0</v>
      </c>
      <c r="R62" s="130">
        <f t="shared" si="26"/>
        <v>0</v>
      </c>
      <c r="S62" s="130">
        <f t="shared" si="26"/>
        <v>0</v>
      </c>
      <c r="T62" s="130">
        <f t="shared" si="26"/>
        <v>0</v>
      </c>
      <c r="U62" s="130">
        <f t="shared" si="26"/>
        <v>0</v>
      </c>
      <c r="V62" s="130">
        <f t="shared" si="26"/>
        <v>0</v>
      </c>
      <c r="W62" s="130">
        <f t="shared" si="26"/>
        <v>0</v>
      </c>
      <c r="X62" s="130">
        <f t="shared" si="26"/>
        <v>0</v>
      </c>
      <c r="Y62" s="130">
        <f t="shared" si="26"/>
        <v>0</v>
      </c>
      <c r="Z62" s="130">
        <f t="shared" si="26"/>
        <v>0</v>
      </c>
      <c r="AA62" s="130">
        <f t="shared" si="26"/>
        <v>0</v>
      </c>
      <c r="AB62" s="130">
        <f t="shared" si="26"/>
        <v>0</v>
      </c>
      <c r="AC62" s="130">
        <f t="shared" si="26"/>
        <v>0</v>
      </c>
      <c r="AD62" s="130">
        <f t="shared" si="26"/>
        <v>0</v>
      </c>
      <c r="AE62" s="130">
        <f t="shared" si="26"/>
        <v>0</v>
      </c>
      <c r="AF62" s="130">
        <f t="shared" si="26"/>
        <v>0</v>
      </c>
      <c r="AG62" s="130">
        <f t="shared" si="26"/>
        <v>0</v>
      </c>
      <c r="AH62" s="130">
        <f t="shared" si="26"/>
        <v>0</v>
      </c>
      <c r="AI62" s="130">
        <f t="shared" si="26"/>
        <v>0</v>
      </c>
      <c r="AJ62" s="130">
        <f t="shared" si="26"/>
        <v>0</v>
      </c>
      <c r="AK62" s="130">
        <f t="shared" si="26"/>
        <v>0</v>
      </c>
      <c r="AL62" s="130">
        <f t="shared" si="26"/>
        <v>0</v>
      </c>
      <c r="AM62" s="130">
        <f t="shared" si="26"/>
        <v>0</v>
      </c>
      <c r="AN62" s="130">
        <f t="shared" si="26"/>
        <v>0</v>
      </c>
      <c r="AO62" s="130">
        <f t="shared" si="26"/>
        <v>0</v>
      </c>
      <c r="AP62" s="130">
        <f t="shared" si="26"/>
        <v>0</v>
      </c>
      <c r="AQ62" s="130">
        <f t="shared" si="26"/>
        <v>0</v>
      </c>
      <c r="AR62" s="130">
        <f t="shared" si="26"/>
        <v>0</v>
      </c>
      <c r="AS62" s="130">
        <f t="shared" si="26"/>
        <v>0</v>
      </c>
      <c r="AT62" s="130">
        <f t="shared" si="26"/>
        <v>0</v>
      </c>
      <c r="AU62" s="130">
        <f t="shared" si="26"/>
        <v>0</v>
      </c>
      <c r="AV62" s="130">
        <f t="shared" si="26"/>
        <v>0</v>
      </c>
      <c r="AW62" s="130">
        <f t="shared" si="26"/>
        <v>0</v>
      </c>
      <c r="AX62" s="130">
        <f t="shared" si="26"/>
        <v>0</v>
      </c>
      <c r="AY62" s="130">
        <f t="shared" si="26"/>
        <v>0</v>
      </c>
      <c r="AZ62" s="130">
        <f t="shared" si="26"/>
        <v>0</v>
      </c>
      <c r="BA62" s="130">
        <f t="shared" si="26"/>
        <v>0</v>
      </c>
      <c r="BB62" s="130">
        <f t="shared" si="26"/>
        <v>0</v>
      </c>
      <c r="BC62" s="130">
        <f t="shared" si="26"/>
        <v>0</v>
      </c>
      <c r="BD62" s="130">
        <f t="shared" si="26"/>
        <v>0</v>
      </c>
      <c r="BE62" s="130">
        <f t="shared" si="26"/>
        <v>75</v>
      </c>
      <c r="BF62" s="130">
        <f t="shared" si="26"/>
        <v>0</v>
      </c>
      <c r="BG62" s="130">
        <f t="shared" si="26"/>
        <v>0</v>
      </c>
      <c r="BH62" s="130">
        <f t="shared" si="26"/>
        <v>20</v>
      </c>
      <c r="BI62" s="130">
        <f t="shared" si="26"/>
        <v>0</v>
      </c>
      <c r="BJ62" s="130">
        <f t="shared" si="26"/>
        <v>0</v>
      </c>
      <c r="BK62" s="130">
        <f t="shared" si="26"/>
        <v>0</v>
      </c>
      <c r="BL62" s="130">
        <f t="shared" si="26"/>
        <v>0</v>
      </c>
      <c r="BM62" s="130">
        <f t="shared" si="26"/>
        <v>0</v>
      </c>
      <c r="BN62" s="130">
        <f t="shared" si="26"/>
        <v>0</v>
      </c>
      <c r="BO62" s="130">
        <f t="shared" si="26"/>
        <v>0</v>
      </c>
      <c r="BP62" s="130">
        <f t="shared" si="26"/>
        <v>0</v>
      </c>
      <c r="BQ62" s="130">
        <f t="shared" ref="BQ62:BV62" si="27">SUM(BQ63:BQ67)</f>
        <v>0</v>
      </c>
      <c r="BR62" s="130">
        <f t="shared" si="27"/>
        <v>0</v>
      </c>
      <c r="BS62" s="130">
        <f t="shared" si="27"/>
        <v>0</v>
      </c>
      <c r="BT62" s="130">
        <f t="shared" si="27"/>
        <v>0</v>
      </c>
      <c r="BU62" s="130">
        <f t="shared" si="27"/>
        <v>0</v>
      </c>
      <c r="BV62" s="130">
        <f t="shared" si="27"/>
        <v>0</v>
      </c>
      <c r="BW62" s="130">
        <f>SUM(BW63:BW67)</f>
        <v>0</v>
      </c>
      <c r="BX62" s="130"/>
      <c r="BY62" s="63"/>
    </row>
    <row r="63" spans="1:78" ht="27" customHeight="1" x14ac:dyDescent="0.25">
      <c r="A63" s="64">
        <v>42</v>
      </c>
      <c r="B63" s="136"/>
      <c r="C63" s="86" t="s">
        <v>123</v>
      </c>
      <c r="D63" s="66">
        <v>15</v>
      </c>
      <c r="E63" s="134"/>
      <c r="F63" s="134"/>
      <c r="G63" s="67">
        <v>15</v>
      </c>
      <c r="H63" s="134"/>
      <c r="I63" s="134"/>
      <c r="J63" s="134"/>
      <c r="K63" s="135"/>
      <c r="L63" s="133"/>
      <c r="M63" s="134"/>
      <c r="N63" s="134"/>
      <c r="O63" s="134"/>
      <c r="P63" s="134"/>
      <c r="Q63" s="135"/>
      <c r="R63" s="133"/>
      <c r="S63" s="134"/>
      <c r="T63" s="134"/>
      <c r="U63" s="134"/>
      <c r="V63" s="134"/>
      <c r="W63" s="135"/>
      <c r="X63" s="133"/>
      <c r="Y63" s="134"/>
      <c r="Z63" s="134"/>
      <c r="AA63" s="134"/>
      <c r="AB63" s="134"/>
      <c r="AC63" s="135"/>
      <c r="AD63" s="133"/>
      <c r="AE63" s="134"/>
      <c r="AF63" s="134"/>
      <c r="AG63" s="134"/>
      <c r="AH63" s="134"/>
      <c r="AI63" s="135"/>
      <c r="AJ63" s="133"/>
      <c r="AK63" s="134"/>
      <c r="AL63" s="134"/>
      <c r="AM63" s="134"/>
      <c r="AN63" s="134"/>
      <c r="AO63" s="135"/>
      <c r="AP63" s="133"/>
      <c r="AQ63" s="134"/>
      <c r="AR63" s="134"/>
      <c r="AS63" s="134"/>
      <c r="AT63" s="134"/>
      <c r="AU63" s="134"/>
      <c r="AV63" s="135"/>
      <c r="AW63" s="133"/>
      <c r="AX63" s="134"/>
      <c r="AY63" s="134"/>
      <c r="AZ63" s="134"/>
      <c r="BA63" s="134"/>
      <c r="BB63" s="135"/>
      <c r="BC63" s="133"/>
      <c r="BD63" s="134"/>
      <c r="BE63" s="67">
        <v>15</v>
      </c>
      <c r="BF63" s="134"/>
      <c r="BG63" s="134"/>
      <c r="BH63" s="67">
        <v>4</v>
      </c>
      <c r="BI63" s="68" t="s">
        <v>56</v>
      </c>
      <c r="BJ63" s="133"/>
      <c r="BK63" s="134"/>
      <c r="BL63" s="134"/>
      <c r="BM63" s="134"/>
      <c r="BN63" s="134"/>
      <c r="BO63" s="134"/>
      <c r="BP63" s="135"/>
      <c r="BQ63" s="133"/>
      <c r="BR63" s="134"/>
      <c r="BS63" s="134"/>
      <c r="BT63" s="134"/>
      <c r="BU63" s="134"/>
      <c r="BV63" s="134"/>
      <c r="BW63" s="135"/>
      <c r="BX63" s="136">
        <v>4</v>
      </c>
      <c r="BY63" s="136"/>
    </row>
    <row r="64" spans="1:78" ht="32.25" customHeight="1" x14ac:dyDescent="0.25">
      <c r="A64" s="70">
        <v>43</v>
      </c>
      <c r="B64" s="137"/>
      <c r="C64" s="76" t="s">
        <v>103</v>
      </c>
      <c r="D64" s="72">
        <v>15</v>
      </c>
      <c r="E64" s="123"/>
      <c r="F64" s="123"/>
      <c r="G64" s="73">
        <v>15</v>
      </c>
      <c r="H64" s="123"/>
      <c r="I64" s="123"/>
      <c r="J64" s="123"/>
      <c r="K64" s="126"/>
      <c r="L64" s="122"/>
      <c r="M64" s="123"/>
      <c r="N64" s="123"/>
      <c r="O64" s="123"/>
      <c r="P64" s="123"/>
      <c r="Q64" s="126"/>
      <c r="R64" s="122"/>
      <c r="S64" s="123"/>
      <c r="T64" s="123"/>
      <c r="U64" s="123"/>
      <c r="V64" s="123"/>
      <c r="W64" s="126"/>
      <c r="X64" s="122"/>
      <c r="Y64" s="123"/>
      <c r="Z64" s="123"/>
      <c r="AA64" s="123"/>
      <c r="AB64" s="123"/>
      <c r="AC64" s="126"/>
      <c r="AD64" s="122"/>
      <c r="AE64" s="123"/>
      <c r="AF64" s="123"/>
      <c r="AG64" s="123"/>
      <c r="AH64" s="123"/>
      <c r="AI64" s="126"/>
      <c r="AJ64" s="122"/>
      <c r="AK64" s="123"/>
      <c r="AL64" s="123"/>
      <c r="AM64" s="123"/>
      <c r="AN64" s="123"/>
      <c r="AO64" s="126"/>
      <c r="AP64" s="122"/>
      <c r="AQ64" s="123"/>
      <c r="AR64" s="123"/>
      <c r="AS64" s="123"/>
      <c r="AT64" s="123"/>
      <c r="AU64" s="123"/>
      <c r="AV64" s="126"/>
      <c r="AW64" s="122"/>
      <c r="AX64" s="123"/>
      <c r="AY64" s="123"/>
      <c r="AZ64" s="123"/>
      <c r="BA64" s="123"/>
      <c r="BB64" s="126"/>
      <c r="BC64" s="122"/>
      <c r="BD64" s="123"/>
      <c r="BE64" s="73">
        <v>15</v>
      </c>
      <c r="BF64" s="123"/>
      <c r="BG64" s="123"/>
      <c r="BH64" s="73">
        <v>4</v>
      </c>
      <c r="BI64" s="74" t="s">
        <v>56</v>
      </c>
      <c r="BJ64" s="122"/>
      <c r="BK64" s="123"/>
      <c r="BL64" s="123"/>
      <c r="BM64" s="123"/>
      <c r="BN64" s="123"/>
      <c r="BO64" s="123"/>
      <c r="BP64" s="126"/>
      <c r="BQ64" s="122"/>
      <c r="BR64" s="123"/>
      <c r="BS64" s="123"/>
      <c r="BT64" s="123"/>
      <c r="BU64" s="123"/>
      <c r="BV64" s="123"/>
      <c r="BW64" s="126"/>
      <c r="BX64" s="137">
        <v>4</v>
      </c>
      <c r="BY64" s="137"/>
    </row>
    <row r="65" spans="1:77" ht="27" customHeight="1" x14ac:dyDescent="0.25">
      <c r="A65" s="70">
        <v>44</v>
      </c>
      <c r="B65" s="137"/>
      <c r="C65" s="76" t="s">
        <v>97</v>
      </c>
      <c r="D65" s="72">
        <v>15</v>
      </c>
      <c r="E65" s="123"/>
      <c r="F65" s="123"/>
      <c r="G65" s="73">
        <v>15</v>
      </c>
      <c r="H65" s="123"/>
      <c r="I65" s="123"/>
      <c r="J65" s="123"/>
      <c r="K65" s="126"/>
      <c r="L65" s="122"/>
      <c r="M65" s="123"/>
      <c r="N65" s="123"/>
      <c r="O65" s="123"/>
      <c r="P65" s="123"/>
      <c r="Q65" s="126"/>
      <c r="R65" s="122"/>
      <c r="S65" s="123"/>
      <c r="T65" s="123"/>
      <c r="U65" s="123"/>
      <c r="V65" s="123"/>
      <c r="W65" s="126"/>
      <c r="X65" s="122"/>
      <c r="Y65" s="123"/>
      <c r="Z65" s="123"/>
      <c r="AA65" s="123"/>
      <c r="AB65" s="123"/>
      <c r="AC65" s="126"/>
      <c r="AD65" s="122"/>
      <c r="AE65" s="123"/>
      <c r="AF65" s="123"/>
      <c r="AG65" s="123"/>
      <c r="AH65" s="123"/>
      <c r="AI65" s="126"/>
      <c r="AJ65" s="122"/>
      <c r="AK65" s="123"/>
      <c r="AL65" s="123"/>
      <c r="AM65" s="123"/>
      <c r="AN65" s="123"/>
      <c r="AO65" s="126"/>
      <c r="AP65" s="122"/>
      <c r="AQ65" s="123"/>
      <c r="AR65" s="123"/>
      <c r="AS65" s="123"/>
      <c r="AT65" s="123"/>
      <c r="AU65" s="123"/>
      <c r="AV65" s="126"/>
      <c r="AW65" s="122"/>
      <c r="AX65" s="123"/>
      <c r="AY65" s="123"/>
      <c r="AZ65" s="123"/>
      <c r="BA65" s="123"/>
      <c r="BB65" s="126"/>
      <c r="BC65" s="122"/>
      <c r="BD65" s="123"/>
      <c r="BE65" s="73">
        <v>15</v>
      </c>
      <c r="BF65" s="123"/>
      <c r="BG65" s="123"/>
      <c r="BH65" s="73">
        <v>4</v>
      </c>
      <c r="BI65" s="74" t="s">
        <v>56</v>
      </c>
      <c r="BJ65" s="122"/>
      <c r="BK65" s="123"/>
      <c r="BL65" s="123"/>
      <c r="BM65" s="123"/>
      <c r="BN65" s="123"/>
      <c r="BO65" s="123"/>
      <c r="BP65" s="126"/>
      <c r="BQ65" s="122"/>
      <c r="BR65" s="123"/>
      <c r="BS65" s="123"/>
      <c r="BT65" s="123"/>
      <c r="BU65" s="123"/>
      <c r="BV65" s="123"/>
      <c r="BW65" s="126"/>
      <c r="BX65" s="137">
        <v>4</v>
      </c>
      <c r="BY65" s="137"/>
    </row>
    <row r="66" spans="1:77" ht="31.5" customHeight="1" x14ac:dyDescent="0.25">
      <c r="A66" s="70">
        <v>45</v>
      </c>
      <c r="B66" s="137"/>
      <c r="C66" s="76" t="s">
        <v>98</v>
      </c>
      <c r="D66" s="72">
        <v>15</v>
      </c>
      <c r="E66" s="123"/>
      <c r="F66" s="123"/>
      <c r="G66" s="73">
        <v>15</v>
      </c>
      <c r="H66" s="123"/>
      <c r="I66" s="123"/>
      <c r="J66" s="123"/>
      <c r="K66" s="126"/>
      <c r="L66" s="122"/>
      <c r="M66" s="123"/>
      <c r="N66" s="123"/>
      <c r="O66" s="123"/>
      <c r="P66" s="123"/>
      <c r="Q66" s="126"/>
      <c r="R66" s="122"/>
      <c r="S66" s="123"/>
      <c r="T66" s="123"/>
      <c r="U66" s="123"/>
      <c r="V66" s="123"/>
      <c r="W66" s="126"/>
      <c r="X66" s="122"/>
      <c r="Y66" s="123"/>
      <c r="Z66" s="123"/>
      <c r="AA66" s="123"/>
      <c r="AB66" s="123"/>
      <c r="AC66" s="126"/>
      <c r="AD66" s="122"/>
      <c r="AE66" s="123"/>
      <c r="AF66" s="123"/>
      <c r="AG66" s="123"/>
      <c r="AH66" s="123"/>
      <c r="AI66" s="126"/>
      <c r="AJ66" s="122"/>
      <c r="AK66" s="123"/>
      <c r="AL66" s="123"/>
      <c r="AM66" s="123"/>
      <c r="AN66" s="123"/>
      <c r="AO66" s="126"/>
      <c r="AP66" s="122"/>
      <c r="AQ66" s="123"/>
      <c r="AR66" s="123"/>
      <c r="AS66" s="123"/>
      <c r="AT66" s="123"/>
      <c r="AU66" s="123"/>
      <c r="AV66" s="126"/>
      <c r="AW66" s="122"/>
      <c r="AX66" s="123"/>
      <c r="AY66" s="123"/>
      <c r="AZ66" s="123"/>
      <c r="BA66" s="123"/>
      <c r="BB66" s="126"/>
      <c r="BC66" s="122"/>
      <c r="BD66" s="123"/>
      <c r="BE66" s="73">
        <v>15</v>
      </c>
      <c r="BF66" s="123"/>
      <c r="BG66" s="123"/>
      <c r="BH66" s="73">
        <v>4</v>
      </c>
      <c r="BI66" s="74" t="s">
        <v>56</v>
      </c>
      <c r="BJ66" s="122"/>
      <c r="BK66" s="123"/>
      <c r="BL66" s="123"/>
      <c r="BM66" s="123"/>
      <c r="BN66" s="123"/>
      <c r="BO66" s="123"/>
      <c r="BP66" s="126"/>
      <c r="BQ66" s="122"/>
      <c r="BR66" s="123"/>
      <c r="BS66" s="123"/>
      <c r="BT66" s="123"/>
      <c r="BU66" s="123"/>
      <c r="BV66" s="123"/>
      <c r="BW66" s="126"/>
      <c r="BX66" s="137">
        <v>4</v>
      </c>
      <c r="BY66" s="137"/>
    </row>
    <row r="67" spans="1:77" ht="37.5" customHeight="1" thickBot="1" x14ac:dyDescent="0.3">
      <c r="A67" s="77">
        <v>46</v>
      </c>
      <c r="B67" s="138"/>
      <c r="C67" s="78" t="s">
        <v>102</v>
      </c>
      <c r="D67" s="79">
        <v>15</v>
      </c>
      <c r="E67" s="125"/>
      <c r="F67" s="125"/>
      <c r="G67" s="80">
        <v>15</v>
      </c>
      <c r="H67" s="125"/>
      <c r="I67" s="125"/>
      <c r="J67" s="125"/>
      <c r="K67" s="127"/>
      <c r="L67" s="124"/>
      <c r="M67" s="125"/>
      <c r="N67" s="125"/>
      <c r="O67" s="125"/>
      <c r="P67" s="125"/>
      <c r="Q67" s="127"/>
      <c r="R67" s="124"/>
      <c r="S67" s="125"/>
      <c r="T67" s="125"/>
      <c r="U67" s="125"/>
      <c r="V67" s="125"/>
      <c r="W67" s="127"/>
      <c r="X67" s="124"/>
      <c r="Y67" s="125"/>
      <c r="Z67" s="125"/>
      <c r="AA67" s="125"/>
      <c r="AB67" s="125"/>
      <c r="AC67" s="127"/>
      <c r="AD67" s="124"/>
      <c r="AE67" s="125"/>
      <c r="AF67" s="125"/>
      <c r="AG67" s="125"/>
      <c r="AH67" s="125"/>
      <c r="AI67" s="127"/>
      <c r="AJ67" s="124"/>
      <c r="AK67" s="125"/>
      <c r="AL67" s="125"/>
      <c r="AM67" s="125"/>
      <c r="AN67" s="125"/>
      <c r="AO67" s="127"/>
      <c r="AP67" s="124"/>
      <c r="AQ67" s="125"/>
      <c r="AR67" s="125"/>
      <c r="AS67" s="125"/>
      <c r="AT67" s="125"/>
      <c r="AU67" s="125"/>
      <c r="AV67" s="127"/>
      <c r="AW67" s="124"/>
      <c r="AX67" s="125"/>
      <c r="AY67" s="125"/>
      <c r="AZ67" s="125"/>
      <c r="BA67" s="125"/>
      <c r="BB67" s="127"/>
      <c r="BC67" s="124"/>
      <c r="BD67" s="125"/>
      <c r="BE67" s="80">
        <v>15</v>
      </c>
      <c r="BF67" s="125"/>
      <c r="BG67" s="125"/>
      <c r="BH67" s="80">
        <v>4</v>
      </c>
      <c r="BI67" s="81" t="s">
        <v>56</v>
      </c>
      <c r="BJ67" s="124"/>
      <c r="BK67" s="125"/>
      <c r="BL67" s="125"/>
      <c r="BM67" s="125"/>
      <c r="BN67" s="125"/>
      <c r="BO67" s="125"/>
      <c r="BP67" s="127"/>
      <c r="BQ67" s="124"/>
      <c r="BR67" s="125"/>
      <c r="BS67" s="125"/>
      <c r="BT67" s="125"/>
      <c r="BU67" s="125"/>
      <c r="BV67" s="125"/>
      <c r="BW67" s="127"/>
      <c r="BX67" s="138">
        <v>4</v>
      </c>
      <c r="BY67" s="138"/>
    </row>
    <row r="68" spans="1:77" ht="27" customHeight="1" thickBot="1" x14ac:dyDescent="0.3">
      <c r="A68" s="148" t="s">
        <v>121</v>
      </c>
      <c r="B68" s="149"/>
      <c r="C68" s="150"/>
      <c r="D68" s="104">
        <f>SUM(D69:D81)</f>
        <v>195</v>
      </c>
      <c r="E68" s="130">
        <f t="shared" ref="E68:BP68" si="28">SUM(E69:E81)</f>
        <v>0</v>
      </c>
      <c r="F68" s="130">
        <f t="shared" si="28"/>
        <v>0</v>
      </c>
      <c r="G68" s="130">
        <f t="shared" si="28"/>
        <v>195</v>
      </c>
      <c r="H68" s="130">
        <f t="shared" si="28"/>
        <v>0</v>
      </c>
      <c r="I68" s="130">
        <f t="shared" si="28"/>
        <v>0</v>
      </c>
      <c r="J68" s="130">
        <f t="shared" si="28"/>
        <v>0</v>
      </c>
      <c r="K68" s="130">
        <f t="shared" si="28"/>
        <v>0</v>
      </c>
      <c r="L68" s="130">
        <f t="shared" si="28"/>
        <v>0</v>
      </c>
      <c r="M68" s="130">
        <f t="shared" si="28"/>
        <v>0</v>
      </c>
      <c r="N68" s="130">
        <f t="shared" si="28"/>
        <v>0</v>
      </c>
      <c r="O68" s="130">
        <f t="shared" si="28"/>
        <v>0</v>
      </c>
      <c r="P68" s="130">
        <f t="shared" si="28"/>
        <v>0</v>
      </c>
      <c r="Q68" s="130">
        <f t="shared" si="28"/>
        <v>0</v>
      </c>
      <c r="R68" s="130">
        <f t="shared" si="28"/>
        <v>0</v>
      </c>
      <c r="S68" s="130">
        <f t="shared" si="28"/>
        <v>0</v>
      </c>
      <c r="T68" s="130">
        <f t="shared" si="28"/>
        <v>0</v>
      </c>
      <c r="U68" s="130">
        <f t="shared" si="28"/>
        <v>0</v>
      </c>
      <c r="V68" s="130">
        <f t="shared" si="28"/>
        <v>0</v>
      </c>
      <c r="W68" s="130">
        <f t="shared" si="28"/>
        <v>0</v>
      </c>
      <c r="X68" s="130">
        <f t="shared" si="28"/>
        <v>0</v>
      </c>
      <c r="Y68" s="130">
        <f t="shared" si="28"/>
        <v>0</v>
      </c>
      <c r="Z68" s="130">
        <f t="shared" si="28"/>
        <v>0</v>
      </c>
      <c r="AA68" s="130">
        <f t="shared" si="28"/>
        <v>0</v>
      </c>
      <c r="AB68" s="130">
        <f t="shared" si="28"/>
        <v>0</v>
      </c>
      <c r="AC68" s="130">
        <f t="shared" si="28"/>
        <v>0</v>
      </c>
      <c r="AD68" s="130">
        <f t="shared" si="28"/>
        <v>0</v>
      </c>
      <c r="AE68" s="130">
        <f t="shared" si="28"/>
        <v>0</v>
      </c>
      <c r="AF68" s="130">
        <f t="shared" si="28"/>
        <v>0</v>
      </c>
      <c r="AG68" s="130">
        <f t="shared" si="28"/>
        <v>0</v>
      </c>
      <c r="AH68" s="130">
        <f t="shared" si="28"/>
        <v>0</v>
      </c>
      <c r="AI68" s="130">
        <f t="shared" si="28"/>
        <v>0</v>
      </c>
      <c r="AJ68" s="130">
        <f t="shared" si="28"/>
        <v>0</v>
      </c>
      <c r="AK68" s="130">
        <f t="shared" si="28"/>
        <v>0</v>
      </c>
      <c r="AL68" s="130">
        <f t="shared" si="28"/>
        <v>0</v>
      </c>
      <c r="AM68" s="130">
        <f t="shared" si="28"/>
        <v>0</v>
      </c>
      <c r="AN68" s="130">
        <f t="shared" si="28"/>
        <v>0</v>
      </c>
      <c r="AO68" s="130">
        <f t="shared" si="28"/>
        <v>0</v>
      </c>
      <c r="AP68" s="130">
        <f t="shared" si="28"/>
        <v>0</v>
      </c>
      <c r="AQ68" s="130">
        <f t="shared" si="28"/>
        <v>0</v>
      </c>
      <c r="AR68" s="130">
        <f t="shared" si="28"/>
        <v>0</v>
      </c>
      <c r="AS68" s="130">
        <f t="shared" si="28"/>
        <v>0</v>
      </c>
      <c r="AT68" s="130">
        <f t="shared" si="28"/>
        <v>0</v>
      </c>
      <c r="AU68" s="130">
        <f t="shared" si="28"/>
        <v>0</v>
      </c>
      <c r="AV68" s="130">
        <f t="shared" si="28"/>
        <v>0</v>
      </c>
      <c r="AW68" s="130">
        <f t="shared" si="28"/>
        <v>0</v>
      </c>
      <c r="AX68" s="130">
        <f t="shared" si="28"/>
        <v>0</v>
      </c>
      <c r="AY68" s="130">
        <f t="shared" si="28"/>
        <v>0</v>
      </c>
      <c r="AZ68" s="130">
        <f t="shared" si="28"/>
        <v>0</v>
      </c>
      <c r="BA68" s="130">
        <f t="shared" si="28"/>
        <v>0</v>
      </c>
      <c r="BB68" s="130">
        <f t="shared" si="28"/>
        <v>0</v>
      </c>
      <c r="BC68" s="130">
        <f t="shared" si="28"/>
        <v>0</v>
      </c>
      <c r="BD68" s="130">
        <f t="shared" si="28"/>
        <v>0</v>
      </c>
      <c r="BE68" s="130">
        <f t="shared" si="28"/>
        <v>0</v>
      </c>
      <c r="BF68" s="130">
        <f t="shared" si="28"/>
        <v>0</v>
      </c>
      <c r="BG68" s="130">
        <f t="shared" si="28"/>
        <v>0</v>
      </c>
      <c r="BH68" s="130">
        <f t="shared" si="28"/>
        <v>0</v>
      </c>
      <c r="BI68" s="130">
        <f t="shared" si="28"/>
        <v>0</v>
      </c>
      <c r="BJ68" s="130">
        <f t="shared" si="28"/>
        <v>0</v>
      </c>
      <c r="BK68" s="130">
        <f t="shared" si="28"/>
        <v>0</v>
      </c>
      <c r="BL68" s="130">
        <f t="shared" si="28"/>
        <v>195</v>
      </c>
      <c r="BM68" s="130">
        <f t="shared" si="28"/>
        <v>0</v>
      </c>
      <c r="BN68" s="130">
        <f t="shared" si="28"/>
        <v>0</v>
      </c>
      <c r="BO68" s="130">
        <f t="shared" si="28"/>
        <v>39</v>
      </c>
      <c r="BP68" s="130">
        <f t="shared" si="28"/>
        <v>0</v>
      </c>
      <c r="BQ68" s="130">
        <f t="shared" ref="BQ68:BW68" si="29">SUM(BQ69:BQ81)</f>
        <v>0</v>
      </c>
      <c r="BR68" s="130">
        <f t="shared" si="29"/>
        <v>0</v>
      </c>
      <c r="BS68" s="130">
        <f t="shared" si="29"/>
        <v>0</v>
      </c>
      <c r="BT68" s="130">
        <f t="shared" si="29"/>
        <v>0</v>
      </c>
      <c r="BU68" s="130">
        <f t="shared" si="29"/>
        <v>0</v>
      </c>
      <c r="BV68" s="130">
        <f t="shared" si="29"/>
        <v>0</v>
      </c>
      <c r="BW68" s="130">
        <f t="shared" si="29"/>
        <v>0</v>
      </c>
      <c r="BX68" s="130"/>
      <c r="BY68" s="63"/>
    </row>
    <row r="69" spans="1:77" ht="27" customHeight="1" x14ac:dyDescent="0.25">
      <c r="A69" s="64">
        <v>47</v>
      </c>
      <c r="B69" s="136"/>
      <c r="C69" s="65" t="s">
        <v>108</v>
      </c>
      <c r="D69" s="66">
        <v>15</v>
      </c>
      <c r="E69" s="134"/>
      <c r="F69" s="134"/>
      <c r="G69" s="67">
        <v>15</v>
      </c>
      <c r="H69" s="134"/>
      <c r="I69" s="134"/>
      <c r="J69" s="134"/>
      <c r="K69" s="135"/>
      <c r="L69" s="133"/>
      <c r="M69" s="134"/>
      <c r="N69" s="134"/>
      <c r="O69" s="134"/>
      <c r="P69" s="134"/>
      <c r="Q69" s="135"/>
      <c r="R69" s="133"/>
      <c r="S69" s="134"/>
      <c r="T69" s="134"/>
      <c r="U69" s="134"/>
      <c r="V69" s="134"/>
      <c r="W69" s="135"/>
      <c r="X69" s="133"/>
      <c r="Y69" s="134"/>
      <c r="Z69" s="134"/>
      <c r="AA69" s="134"/>
      <c r="AB69" s="134"/>
      <c r="AC69" s="135"/>
      <c r="AD69" s="133"/>
      <c r="AE69" s="134"/>
      <c r="AF69" s="134"/>
      <c r="AG69" s="134"/>
      <c r="AH69" s="134"/>
      <c r="AI69" s="135"/>
      <c r="AJ69" s="133"/>
      <c r="AK69" s="134"/>
      <c r="AL69" s="134"/>
      <c r="AM69" s="134"/>
      <c r="AN69" s="134"/>
      <c r="AO69" s="135"/>
      <c r="AP69" s="133"/>
      <c r="AQ69" s="134"/>
      <c r="AR69" s="134"/>
      <c r="AS69" s="134"/>
      <c r="AT69" s="134"/>
      <c r="AU69" s="134"/>
      <c r="AV69" s="135"/>
      <c r="AW69" s="133"/>
      <c r="AX69" s="134"/>
      <c r="AY69" s="134"/>
      <c r="AZ69" s="134"/>
      <c r="BA69" s="134"/>
      <c r="BB69" s="135"/>
      <c r="BC69" s="133"/>
      <c r="BD69" s="134"/>
      <c r="BE69" s="134"/>
      <c r="BF69" s="134"/>
      <c r="BG69" s="134"/>
      <c r="BH69" s="134"/>
      <c r="BI69" s="135"/>
      <c r="BJ69" s="66"/>
      <c r="BK69" s="134"/>
      <c r="BL69" s="67">
        <v>15</v>
      </c>
      <c r="BM69" s="134"/>
      <c r="BN69" s="134"/>
      <c r="BO69" s="67">
        <v>3</v>
      </c>
      <c r="BP69" s="68" t="s">
        <v>56</v>
      </c>
      <c r="BQ69" s="133"/>
      <c r="BR69" s="134"/>
      <c r="BS69" s="134"/>
      <c r="BT69" s="134"/>
      <c r="BU69" s="134"/>
      <c r="BV69" s="134"/>
      <c r="BW69" s="135"/>
      <c r="BX69" s="136">
        <v>3</v>
      </c>
      <c r="BY69" s="136"/>
    </row>
    <row r="70" spans="1:77" ht="27" customHeight="1" x14ac:dyDescent="0.25">
      <c r="A70" s="70">
        <v>48</v>
      </c>
      <c r="B70" s="137"/>
      <c r="C70" s="71" t="s">
        <v>104</v>
      </c>
      <c r="D70" s="72">
        <v>15</v>
      </c>
      <c r="E70" s="123"/>
      <c r="F70" s="123"/>
      <c r="G70" s="73">
        <v>15</v>
      </c>
      <c r="H70" s="123"/>
      <c r="I70" s="123"/>
      <c r="J70" s="123"/>
      <c r="K70" s="126"/>
      <c r="L70" s="122"/>
      <c r="M70" s="123"/>
      <c r="N70" s="123"/>
      <c r="O70" s="123"/>
      <c r="P70" s="123"/>
      <c r="Q70" s="126"/>
      <c r="R70" s="122"/>
      <c r="S70" s="123"/>
      <c r="T70" s="123"/>
      <c r="U70" s="123"/>
      <c r="V70" s="123"/>
      <c r="W70" s="126"/>
      <c r="X70" s="122"/>
      <c r="Y70" s="123"/>
      <c r="Z70" s="123"/>
      <c r="AA70" s="123"/>
      <c r="AB70" s="123"/>
      <c r="AC70" s="126"/>
      <c r="AD70" s="122"/>
      <c r="AE70" s="123"/>
      <c r="AF70" s="123"/>
      <c r="AG70" s="123"/>
      <c r="AH70" s="123"/>
      <c r="AI70" s="126"/>
      <c r="AJ70" s="122"/>
      <c r="AK70" s="123"/>
      <c r="AL70" s="123"/>
      <c r="AM70" s="123"/>
      <c r="AN70" s="123"/>
      <c r="AO70" s="126"/>
      <c r="AP70" s="122"/>
      <c r="AQ70" s="123"/>
      <c r="AR70" s="123"/>
      <c r="AS70" s="123"/>
      <c r="AT70" s="123"/>
      <c r="AU70" s="123"/>
      <c r="AV70" s="126"/>
      <c r="AW70" s="122"/>
      <c r="AX70" s="123"/>
      <c r="AY70" s="123"/>
      <c r="AZ70" s="123"/>
      <c r="BA70" s="123"/>
      <c r="BB70" s="126"/>
      <c r="BC70" s="122"/>
      <c r="BD70" s="123"/>
      <c r="BE70" s="123"/>
      <c r="BF70" s="123"/>
      <c r="BG70" s="123"/>
      <c r="BH70" s="123"/>
      <c r="BI70" s="126"/>
      <c r="BJ70" s="72"/>
      <c r="BK70" s="123"/>
      <c r="BL70" s="73">
        <v>15</v>
      </c>
      <c r="BM70" s="123"/>
      <c r="BN70" s="123"/>
      <c r="BO70" s="73">
        <v>3</v>
      </c>
      <c r="BP70" s="74" t="s">
        <v>56</v>
      </c>
      <c r="BQ70" s="122"/>
      <c r="BR70" s="123"/>
      <c r="BS70" s="123"/>
      <c r="BT70" s="123"/>
      <c r="BU70" s="123"/>
      <c r="BV70" s="123"/>
      <c r="BW70" s="126"/>
      <c r="BX70" s="137">
        <v>3</v>
      </c>
      <c r="BY70" s="137"/>
    </row>
    <row r="71" spans="1:77" ht="27" customHeight="1" x14ac:dyDescent="0.25">
      <c r="A71" s="70">
        <v>49</v>
      </c>
      <c r="B71" s="137"/>
      <c r="C71" s="71" t="s">
        <v>109</v>
      </c>
      <c r="D71" s="72">
        <v>15</v>
      </c>
      <c r="E71" s="123"/>
      <c r="F71" s="123"/>
      <c r="G71" s="73">
        <v>15</v>
      </c>
      <c r="H71" s="123"/>
      <c r="I71" s="123"/>
      <c r="J71" s="123"/>
      <c r="K71" s="126"/>
      <c r="L71" s="122"/>
      <c r="M71" s="123"/>
      <c r="N71" s="123"/>
      <c r="O71" s="123"/>
      <c r="P71" s="123"/>
      <c r="Q71" s="126"/>
      <c r="R71" s="122"/>
      <c r="S71" s="123"/>
      <c r="T71" s="123"/>
      <c r="U71" s="123"/>
      <c r="V71" s="123"/>
      <c r="W71" s="126"/>
      <c r="X71" s="122"/>
      <c r="Y71" s="123"/>
      <c r="Z71" s="123"/>
      <c r="AA71" s="123"/>
      <c r="AB71" s="123"/>
      <c r="AC71" s="126"/>
      <c r="AD71" s="122"/>
      <c r="AE71" s="123"/>
      <c r="AF71" s="123"/>
      <c r="AG71" s="123"/>
      <c r="AH71" s="123"/>
      <c r="AI71" s="126"/>
      <c r="AJ71" s="122"/>
      <c r="AK71" s="123"/>
      <c r="AL71" s="123"/>
      <c r="AM71" s="123"/>
      <c r="AN71" s="123"/>
      <c r="AO71" s="126"/>
      <c r="AP71" s="122"/>
      <c r="AQ71" s="123"/>
      <c r="AR71" s="123"/>
      <c r="AS71" s="123"/>
      <c r="AT71" s="123"/>
      <c r="AU71" s="123"/>
      <c r="AV71" s="126"/>
      <c r="AW71" s="122"/>
      <c r="AX71" s="123"/>
      <c r="AY71" s="123"/>
      <c r="AZ71" s="123"/>
      <c r="BA71" s="123"/>
      <c r="BB71" s="126"/>
      <c r="BC71" s="122"/>
      <c r="BD71" s="123"/>
      <c r="BE71" s="123"/>
      <c r="BF71" s="123"/>
      <c r="BG71" s="123"/>
      <c r="BH71" s="123"/>
      <c r="BI71" s="126"/>
      <c r="BJ71" s="72"/>
      <c r="BK71" s="123"/>
      <c r="BL71" s="73">
        <v>15</v>
      </c>
      <c r="BM71" s="123"/>
      <c r="BN71" s="123"/>
      <c r="BO71" s="73">
        <v>3</v>
      </c>
      <c r="BP71" s="74" t="s">
        <v>56</v>
      </c>
      <c r="BQ71" s="122"/>
      <c r="BR71" s="123"/>
      <c r="BS71" s="123"/>
      <c r="BT71" s="123"/>
      <c r="BU71" s="123"/>
      <c r="BV71" s="123"/>
      <c r="BW71" s="126"/>
      <c r="BX71" s="137">
        <v>3</v>
      </c>
      <c r="BY71" s="137"/>
    </row>
    <row r="72" spans="1:77" ht="31.5" customHeight="1" x14ac:dyDescent="0.25">
      <c r="A72" s="70">
        <v>50</v>
      </c>
      <c r="B72" s="137"/>
      <c r="C72" s="71" t="s">
        <v>110</v>
      </c>
      <c r="D72" s="72">
        <v>15</v>
      </c>
      <c r="E72" s="123"/>
      <c r="F72" s="123"/>
      <c r="G72" s="73">
        <v>15</v>
      </c>
      <c r="H72" s="123"/>
      <c r="I72" s="123"/>
      <c r="J72" s="123"/>
      <c r="K72" s="126"/>
      <c r="L72" s="122"/>
      <c r="M72" s="123"/>
      <c r="N72" s="123"/>
      <c r="O72" s="123"/>
      <c r="P72" s="123"/>
      <c r="Q72" s="126"/>
      <c r="R72" s="122"/>
      <c r="S72" s="123"/>
      <c r="T72" s="123"/>
      <c r="U72" s="123"/>
      <c r="V72" s="123"/>
      <c r="W72" s="126"/>
      <c r="X72" s="122"/>
      <c r="Y72" s="123"/>
      <c r="Z72" s="123"/>
      <c r="AA72" s="123"/>
      <c r="AB72" s="123"/>
      <c r="AC72" s="126"/>
      <c r="AD72" s="122"/>
      <c r="AE72" s="123"/>
      <c r="AF72" s="123"/>
      <c r="AG72" s="123"/>
      <c r="AH72" s="123"/>
      <c r="AI72" s="126"/>
      <c r="AJ72" s="122"/>
      <c r="AK72" s="123"/>
      <c r="AL72" s="123"/>
      <c r="AM72" s="123"/>
      <c r="AN72" s="123"/>
      <c r="AO72" s="126"/>
      <c r="AP72" s="122"/>
      <c r="AQ72" s="123"/>
      <c r="AR72" s="123"/>
      <c r="AS72" s="123"/>
      <c r="AT72" s="123"/>
      <c r="AU72" s="123"/>
      <c r="AV72" s="126"/>
      <c r="AW72" s="122"/>
      <c r="AX72" s="123"/>
      <c r="AY72" s="123"/>
      <c r="AZ72" s="123"/>
      <c r="BA72" s="123"/>
      <c r="BB72" s="126"/>
      <c r="BC72" s="122"/>
      <c r="BD72" s="123"/>
      <c r="BE72" s="123"/>
      <c r="BF72" s="123"/>
      <c r="BG72" s="123"/>
      <c r="BH72" s="123"/>
      <c r="BI72" s="126"/>
      <c r="BJ72" s="72"/>
      <c r="BK72" s="123"/>
      <c r="BL72" s="73">
        <v>15</v>
      </c>
      <c r="BM72" s="123"/>
      <c r="BN72" s="123"/>
      <c r="BO72" s="73">
        <v>3</v>
      </c>
      <c r="BP72" s="74" t="s">
        <v>56</v>
      </c>
      <c r="BQ72" s="122"/>
      <c r="BR72" s="123"/>
      <c r="BS72" s="123"/>
      <c r="BT72" s="123"/>
      <c r="BU72" s="123"/>
      <c r="BV72" s="123"/>
      <c r="BW72" s="126"/>
      <c r="BX72" s="137">
        <v>3</v>
      </c>
      <c r="BY72" s="137"/>
    </row>
    <row r="73" spans="1:77" ht="27" customHeight="1" x14ac:dyDescent="0.25">
      <c r="A73" s="70">
        <v>51</v>
      </c>
      <c r="B73" s="137"/>
      <c r="C73" s="71" t="s">
        <v>111</v>
      </c>
      <c r="D73" s="72">
        <v>15</v>
      </c>
      <c r="E73" s="123"/>
      <c r="F73" s="123"/>
      <c r="G73" s="73">
        <v>15</v>
      </c>
      <c r="H73" s="123"/>
      <c r="I73" s="123"/>
      <c r="J73" s="123"/>
      <c r="K73" s="126"/>
      <c r="L73" s="122"/>
      <c r="M73" s="123"/>
      <c r="N73" s="123"/>
      <c r="O73" s="123"/>
      <c r="P73" s="123"/>
      <c r="Q73" s="126"/>
      <c r="R73" s="122"/>
      <c r="S73" s="123"/>
      <c r="T73" s="123"/>
      <c r="U73" s="123"/>
      <c r="V73" s="123"/>
      <c r="W73" s="126"/>
      <c r="X73" s="122"/>
      <c r="Y73" s="123"/>
      <c r="Z73" s="123"/>
      <c r="AA73" s="123"/>
      <c r="AB73" s="123"/>
      <c r="AC73" s="126"/>
      <c r="AD73" s="122"/>
      <c r="AE73" s="123"/>
      <c r="AF73" s="123"/>
      <c r="AG73" s="123"/>
      <c r="AH73" s="123"/>
      <c r="AI73" s="126"/>
      <c r="AJ73" s="122"/>
      <c r="AK73" s="123"/>
      <c r="AL73" s="123"/>
      <c r="AM73" s="123"/>
      <c r="AN73" s="123"/>
      <c r="AO73" s="126"/>
      <c r="AP73" s="122"/>
      <c r="AQ73" s="123"/>
      <c r="AR73" s="123"/>
      <c r="AS73" s="123"/>
      <c r="AT73" s="123"/>
      <c r="AU73" s="123"/>
      <c r="AV73" s="126"/>
      <c r="AW73" s="122"/>
      <c r="AX73" s="123"/>
      <c r="AY73" s="123"/>
      <c r="AZ73" s="123"/>
      <c r="BA73" s="123"/>
      <c r="BB73" s="126"/>
      <c r="BC73" s="122"/>
      <c r="BD73" s="123"/>
      <c r="BE73" s="123"/>
      <c r="BF73" s="123"/>
      <c r="BG73" s="123"/>
      <c r="BH73" s="123"/>
      <c r="BI73" s="126"/>
      <c r="BJ73" s="72"/>
      <c r="BK73" s="123"/>
      <c r="BL73" s="73">
        <v>15</v>
      </c>
      <c r="BM73" s="123"/>
      <c r="BN73" s="123"/>
      <c r="BO73" s="73">
        <v>3</v>
      </c>
      <c r="BP73" s="74" t="s">
        <v>56</v>
      </c>
      <c r="BQ73" s="122"/>
      <c r="BR73" s="123"/>
      <c r="BS73" s="123"/>
      <c r="BT73" s="123"/>
      <c r="BU73" s="123"/>
      <c r="BV73" s="123"/>
      <c r="BW73" s="126"/>
      <c r="BX73" s="137">
        <v>3</v>
      </c>
      <c r="BY73" s="137"/>
    </row>
    <row r="74" spans="1:77" ht="30.75" customHeight="1" x14ac:dyDescent="0.25">
      <c r="A74" s="70">
        <v>52</v>
      </c>
      <c r="B74" s="137"/>
      <c r="C74" s="71" t="s">
        <v>112</v>
      </c>
      <c r="D74" s="72">
        <v>15</v>
      </c>
      <c r="E74" s="123"/>
      <c r="F74" s="123"/>
      <c r="G74" s="73">
        <v>15</v>
      </c>
      <c r="H74" s="123"/>
      <c r="I74" s="123"/>
      <c r="J74" s="123"/>
      <c r="K74" s="126"/>
      <c r="L74" s="122"/>
      <c r="M74" s="123"/>
      <c r="N74" s="123"/>
      <c r="O74" s="123"/>
      <c r="P74" s="123"/>
      <c r="Q74" s="126"/>
      <c r="R74" s="122"/>
      <c r="S74" s="123"/>
      <c r="T74" s="123"/>
      <c r="U74" s="123"/>
      <c r="V74" s="123"/>
      <c r="W74" s="126"/>
      <c r="X74" s="122"/>
      <c r="Y74" s="123"/>
      <c r="Z74" s="123"/>
      <c r="AA74" s="123"/>
      <c r="AB74" s="123"/>
      <c r="AC74" s="126"/>
      <c r="AD74" s="122"/>
      <c r="AE74" s="123"/>
      <c r="AF74" s="123"/>
      <c r="AG74" s="123"/>
      <c r="AH74" s="123"/>
      <c r="AI74" s="126"/>
      <c r="AJ74" s="122"/>
      <c r="AK74" s="123"/>
      <c r="AL74" s="123"/>
      <c r="AM74" s="123"/>
      <c r="AN74" s="123"/>
      <c r="AO74" s="126"/>
      <c r="AP74" s="122"/>
      <c r="AQ74" s="123"/>
      <c r="AR74" s="123"/>
      <c r="AS74" s="123"/>
      <c r="AT74" s="123"/>
      <c r="AU74" s="123"/>
      <c r="AV74" s="126"/>
      <c r="AW74" s="122"/>
      <c r="AX74" s="123"/>
      <c r="AY74" s="123"/>
      <c r="AZ74" s="123"/>
      <c r="BA74" s="123"/>
      <c r="BB74" s="126"/>
      <c r="BC74" s="122"/>
      <c r="BD74" s="123"/>
      <c r="BE74" s="123"/>
      <c r="BF74" s="123"/>
      <c r="BG74" s="123"/>
      <c r="BH74" s="123"/>
      <c r="BI74" s="126"/>
      <c r="BJ74" s="72"/>
      <c r="BK74" s="123"/>
      <c r="BL74" s="73">
        <v>15</v>
      </c>
      <c r="BM74" s="123"/>
      <c r="BN74" s="123"/>
      <c r="BO74" s="73">
        <v>3</v>
      </c>
      <c r="BP74" s="74" t="s">
        <v>56</v>
      </c>
      <c r="BQ74" s="122"/>
      <c r="BR74" s="123"/>
      <c r="BS74" s="123"/>
      <c r="BT74" s="123"/>
      <c r="BU74" s="123"/>
      <c r="BV74" s="123"/>
      <c r="BW74" s="126"/>
      <c r="BX74" s="137">
        <v>3</v>
      </c>
      <c r="BY74" s="137"/>
    </row>
    <row r="75" spans="1:77" ht="27" customHeight="1" x14ac:dyDescent="0.25">
      <c r="A75" s="70">
        <v>53</v>
      </c>
      <c r="B75" s="137"/>
      <c r="C75" s="71" t="s">
        <v>113</v>
      </c>
      <c r="D75" s="72">
        <v>15</v>
      </c>
      <c r="E75" s="123"/>
      <c r="F75" s="123"/>
      <c r="G75" s="73">
        <v>15</v>
      </c>
      <c r="H75" s="123"/>
      <c r="I75" s="123"/>
      <c r="J75" s="123"/>
      <c r="K75" s="126"/>
      <c r="L75" s="122"/>
      <c r="M75" s="123"/>
      <c r="N75" s="123"/>
      <c r="O75" s="123"/>
      <c r="P75" s="123"/>
      <c r="Q75" s="126"/>
      <c r="R75" s="122"/>
      <c r="S75" s="123"/>
      <c r="T75" s="123"/>
      <c r="U75" s="123"/>
      <c r="V75" s="123"/>
      <c r="W75" s="126"/>
      <c r="X75" s="122"/>
      <c r="Y75" s="123"/>
      <c r="Z75" s="123"/>
      <c r="AA75" s="123"/>
      <c r="AB75" s="123"/>
      <c r="AC75" s="126"/>
      <c r="AD75" s="122"/>
      <c r="AE75" s="123"/>
      <c r="AF75" s="123"/>
      <c r="AG75" s="123"/>
      <c r="AH75" s="123"/>
      <c r="AI75" s="126"/>
      <c r="AJ75" s="122"/>
      <c r="AK75" s="123"/>
      <c r="AL75" s="123"/>
      <c r="AM75" s="123"/>
      <c r="AN75" s="123"/>
      <c r="AO75" s="126"/>
      <c r="AP75" s="122"/>
      <c r="AQ75" s="123"/>
      <c r="AR75" s="123"/>
      <c r="AS75" s="123"/>
      <c r="AT75" s="123"/>
      <c r="AU75" s="123"/>
      <c r="AV75" s="126"/>
      <c r="AW75" s="122"/>
      <c r="AX75" s="123"/>
      <c r="AY75" s="123"/>
      <c r="AZ75" s="123"/>
      <c r="BA75" s="123"/>
      <c r="BB75" s="126"/>
      <c r="BC75" s="122"/>
      <c r="BD75" s="123"/>
      <c r="BE75" s="123"/>
      <c r="BF75" s="123"/>
      <c r="BG75" s="123"/>
      <c r="BH75" s="123"/>
      <c r="BI75" s="126"/>
      <c r="BJ75" s="72"/>
      <c r="BK75" s="123"/>
      <c r="BL75" s="73">
        <v>15</v>
      </c>
      <c r="BM75" s="123"/>
      <c r="BN75" s="123"/>
      <c r="BO75" s="73">
        <v>3</v>
      </c>
      <c r="BP75" s="74" t="s">
        <v>56</v>
      </c>
      <c r="BQ75" s="122"/>
      <c r="BR75" s="123"/>
      <c r="BS75" s="123"/>
      <c r="BT75" s="123"/>
      <c r="BU75" s="123"/>
      <c r="BV75" s="123"/>
      <c r="BW75" s="126"/>
      <c r="BX75" s="137">
        <v>3</v>
      </c>
      <c r="BY75" s="137"/>
    </row>
    <row r="76" spans="1:77" ht="27" customHeight="1" x14ac:dyDescent="0.25">
      <c r="A76" s="70">
        <v>54</v>
      </c>
      <c r="B76" s="137"/>
      <c r="C76" s="71" t="s">
        <v>105</v>
      </c>
      <c r="D76" s="72">
        <v>15</v>
      </c>
      <c r="E76" s="123"/>
      <c r="F76" s="123"/>
      <c r="G76" s="73">
        <v>15</v>
      </c>
      <c r="H76" s="123"/>
      <c r="I76" s="123"/>
      <c r="J76" s="123"/>
      <c r="K76" s="126"/>
      <c r="L76" s="122"/>
      <c r="M76" s="123"/>
      <c r="N76" s="123"/>
      <c r="O76" s="123"/>
      <c r="P76" s="123"/>
      <c r="Q76" s="126"/>
      <c r="R76" s="122"/>
      <c r="S76" s="123"/>
      <c r="T76" s="123"/>
      <c r="U76" s="123"/>
      <c r="V76" s="123"/>
      <c r="W76" s="126"/>
      <c r="X76" s="122"/>
      <c r="Y76" s="123"/>
      <c r="Z76" s="123"/>
      <c r="AA76" s="123"/>
      <c r="AB76" s="123"/>
      <c r="AC76" s="126"/>
      <c r="AD76" s="122"/>
      <c r="AE76" s="123"/>
      <c r="AF76" s="123"/>
      <c r="AG76" s="123"/>
      <c r="AH76" s="123"/>
      <c r="AI76" s="126"/>
      <c r="AJ76" s="122"/>
      <c r="AK76" s="123"/>
      <c r="AL76" s="123"/>
      <c r="AM76" s="123"/>
      <c r="AN76" s="123"/>
      <c r="AO76" s="126"/>
      <c r="AP76" s="122"/>
      <c r="AQ76" s="123"/>
      <c r="AR76" s="123"/>
      <c r="AS76" s="123"/>
      <c r="AT76" s="123"/>
      <c r="AU76" s="123"/>
      <c r="AV76" s="126"/>
      <c r="AW76" s="122"/>
      <c r="AX76" s="123"/>
      <c r="AY76" s="123"/>
      <c r="AZ76" s="123"/>
      <c r="BA76" s="123"/>
      <c r="BB76" s="126"/>
      <c r="BC76" s="122"/>
      <c r="BD76" s="123"/>
      <c r="BE76" s="123"/>
      <c r="BF76" s="123"/>
      <c r="BG76" s="123"/>
      <c r="BH76" s="123"/>
      <c r="BI76" s="126"/>
      <c r="BJ76" s="72"/>
      <c r="BK76" s="123"/>
      <c r="BL76" s="73">
        <v>15</v>
      </c>
      <c r="BM76" s="123"/>
      <c r="BN76" s="123"/>
      <c r="BO76" s="73">
        <v>3</v>
      </c>
      <c r="BP76" s="74" t="s">
        <v>56</v>
      </c>
      <c r="BQ76" s="122"/>
      <c r="BR76" s="123"/>
      <c r="BS76" s="123"/>
      <c r="BT76" s="123"/>
      <c r="BU76" s="123"/>
      <c r="BV76" s="123"/>
      <c r="BW76" s="126"/>
      <c r="BX76" s="137">
        <v>3</v>
      </c>
      <c r="BY76" s="137"/>
    </row>
    <row r="77" spans="1:77" ht="27" customHeight="1" x14ac:dyDescent="0.25">
      <c r="A77" s="70">
        <v>55</v>
      </c>
      <c r="B77" s="137"/>
      <c r="C77" s="71" t="s">
        <v>114</v>
      </c>
      <c r="D77" s="72">
        <v>15</v>
      </c>
      <c r="E77" s="123"/>
      <c r="F77" s="123"/>
      <c r="G77" s="73">
        <v>15</v>
      </c>
      <c r="H77" s="123"/>
      <c r="I77" s="123"/>
      <c r="J77" s="123"/>
      <c r="K77" s="126"/>
      <c r="L77" s="122"/>
      <c r="M77" s="123"/>
      <c r="N77" s="123"/>
      <c r="O77" s="123"/>
      <c r="P77" s="123"/>
      <c r="Q77" s="126"/>
      <c r="R77" s="122"/>
      <c r="S77" s="123"/>
      <c r="T77" s="123"/>
      <c r="U77" s="123"/>
      <c r="V77" s="123"/>
      <c r="W77" s="126"/>
      <c r="X77" s="122"/>
      <c r="Y77" s="123"/>
      <c r="Z77" s="123"/>
      <c r="AA77" s="123"/>
      <c r="AB77" s="123"/>
      <c r="AC77" s="126"/>
      <c r="AD77" s="122"/>
      <c r="AE77" s="123"/>
      <c r="AF77" s="123"/>
      <c r="AG77" s="123"/>
      <c r="AH77" s="123"/>
      <c r="AI77" s="126"/>
      <c r="AJ77" s="122"/>
      <c r="AK77" s="123"/>
      <c r="AL77" s="123"/>
      <c r="AM77" s="123"/>
      <c r="AN77" s="123"/>
      <c r="AO77" s="126"/>
      <c r="AP77" s="122"/>
      <c r="AQ77" s="123"/>
      <c r="AR77" s="123"/>
      <c r="AS77" s="123"/>
      <c r="AT77" s="123"/>
      <c r="AU77" s="123"/>
      <c r="AV77" s="126"/>
      <c r="AW77" s="122"/>
      <c r="AX77" s="123"/>
      <c r="AY77" s="123"/>
      <c r="AZ77" s="123"/>
      <c r="BA77" s="123"/>
      <c r="BB77" s="126"/>
      <c r="BC77" s="122"/>
      <c r="BD77" s="123"/>
      <c r="BE77" s="123"/>
      <c r="BF77" s="123"/>
      <c r="BG77" s="123"/>
      <c r="BH77" s="123"/>
      <c r="BI77" s="126"/>
      <c r="BJ77" s="72"/>
      <c r="BK77" s="123"/>
      <c r="BL77" s="73">
        <v>15</v>
      </c>
      <c r="BM77" s="123"/>
      <c r="BN77" s="123"/>
      <c r="BO77" s="73">
        <v>3</v>
      </c>
      <c r="BP77" s="74" t="s">
        <v>56</v>
      </c>
      <c r="BQ77" s="122"/>
      <c r="BR77" s="123"/>
      <c r="BS77" s="123"/>
      <c r="BT77" s="123"/>
      <c r="BU77" s="123"/>
      <c r="BV77" s="123"/>
      <c r="BW77" s="126"/>
      <c r="BX77" s="137">
        <v>3</v>
      </c>
      <c r="BY77" s="137"/>
    </row>
    <row r="78" spans="1:77" ht="27" customHeight="1" x14ac:dyDescent="0.25">
      <c r="A78" s="70">
        <v>56</v>
      </c>
      <c r="B78" s="137"/>
      <c r="C78" s="71" t="s">
        <v>115</v>
      </c>
      <c r="D78" s="72">
        <v>15</v>
      </c>
      <c r="E78" s="123"/>
      <c r="F78" s="123"/>
      <c r="G78" s="73">
        <v>15</v>
      </c>
      <c r="H78" s="123"/>
      <c r="I78" s="123"/>
      <c r="J78" s="123"/>
      <c r="K78" s="126"/>
      <c r="L78" s="122"/>
      <c r="M78" s="123"/>
      <c r="N78" s="123"/>
      <c r="O78" s="123"/>
      <c r="P78" s="123"/>
      <c r="Q78" s="126"/>
      <c r="R78" s="122"/>
      <c r="S78" s="123"/>
      <c r="T78" s="123"/>
      <c r="U78" s="123"/>
      <c r="V78" s="123"/>
      <c r="W78" s="126"/>
      <c r="X78" s="122"/>
      <c r="Y78" s="123"/>
      <c r="Z78" s="123"/>
      <c r="AA78" s="123"/>
      <c r="AB78" s="123"/>
      <c r="AC78" s="126"/>
      <c r="AD78" s="122"/>
      <c r="AE78" s="123"/>
      <c r="AF78" s="123"/>
      <c r="AG78" s="123"/>
      <c r="AH78" s="123"/>
      <c r="AI78" s="126"/>
      <c r="AJ78" s="122"/>
      <c r="AK78" s="123"/>
      <c r="AL78" s="123"/>
      <c r="AM78" s="123"/>
      <c r="AN78" s="123"/>
      <c r="AO78" s="126"/>
      <c r="AP78" s="122"/>
      <c r="AQ78" s="123"/>
      <c r="AR78" s="123"/>
      <c r="AS78" s="123"/>
      <c r="AT78" s="123"/>
      <c r="AU78" s="123"/>
      <c r="AV78" s="126"/>
      <c r="AW78" s="122"/>
      <c r="AX78" s="123"/>
      <c r="AY78" s="123"/>
      <c r="AZ78" s="123"/>
      <c r="BA78" s="123"/>
      <c r="BB78" s="126"/>
      <c r="BC78" s="122"/>
      <c r="BD78" s="123"/>
      <c r="BE78" s="123"/>
      <c r="BF78" s="123"/>
      <c r="BG78" s="123"/>
      <c r="BH78" s="123"/>
      <c r="BI78" s="126"/>
      <c r="BJ78" s="72"/>
      <c r="BK78" s="123"/>
      <c r="BL78" s="73">
        <v>15</v>
      </c>
      <c r="BM78" s="123"/>
      <c r="BN78" s="123"/>
      <c r="BO78" s="73">
        <v>3</v>
      </c>
      <c r="BP78" s="74" t="s">
        <v>56</v>
      </c>
      <c r="BQ78" s="122"/>
      <c r="BR78" s="123"/>
      <c r="BS78" s="123"/>
      <c r="BT78" s="123"/>
      <c r="BU78" s="123"/>
      <c r="BV78" s="123"/>
      <c r="BW78" s="126"/>
      <c r="BX78" s="137">
        <v>3</v>
      </c>
      <c r="BY78" s="137"/>
    </row>
    <row r="79" spans="1:77" ht="27" customHeight="1" x14ac:dyDescent="0.25">
      <c r="A79" s="70">
        <v>57</v>
      </c>
      <c r="B79" s="137"/>
      <c r="C79" s="71" t="s">
        <v>106</v>
      </c>
      <c r="D79" s="72">
        <v>15</v>
      </c>
      <c r="E79" s="123"/>
      <c r="F79" s="123"/>
      <c r="G79" s="73">
        <v>15</v>
      </c>
      <c r="H79" s="123"/>
      <c r="I79" s="123"/>
      <c r="J79" s="123"/>
      <c r="K79" s="126"/>
      <c r="L79" s="122"/>
      <c r="M79" s="123"/>
      <c r="N79" s="123"/>
      <c r="O79" s="123"/>
      <c r="P79" s="123"/>
      <c r="Q79" s="126"/>
      <c r="R79" s="122"/>
      <c r="S79" s="123"/>
      <c r="T79" s="123"/>
      <c r="U79" s="123"/>
      <c r="V79" s="123"/>
      <c r="W79" s="126"/>
      <c r="X79" s="122"/>
      <c r="Y79" s="123"/>
      <c r="Z79" s="123"/>
      <c r="AA79" s="123"/>
      <c r="AB79" s="123"/>
      <c r="AC79" s="126"/>
      <c r="AD79" s="122"/>
      <c r="AE79" s="123"/>
      <c r="AF79" s="123"/>
      <c r="AG79" s="123"/>
      <c r="AH79" s="123"/>
      <c r="AI79" s="126"/>
      <c r="AJ79" s="122"/>
      <c r="AK79" s="123"/>
      <c r="AL79" s="123"/>
      <c r="AM79" s="123"/>
      <c r="AN79" s="123"/>
      <c r="AO79" s="126"/>
      <c r="AP79" s="122"/>
      <c r="AQ79" s="123"/>
      <c r="AR79" s="123"/>
      <c r="AS79" s="123"/>
      <c r="AT79" s="123"/>
      <c r="AU79" s="123"/>
      <c r="AV79" s="126"/>
      <c r="AW79" s="122"/>
      <c r="AX79" s="123"/>
      <c r="AY79" s="123"/>
      <c r="AZ79" s="123"/>
      <c r="BA79" s="123"/>
      <c r="BB79" s="126"/>
      <c r="BC79" s="122"/>
      <c r="BD79" s="123"/>
      <c r="BE79" s="123"/>
      <c r="BF79" s="123"/>
      <c r="BG79" s="123"/>
      <c r="BH79" s="123"/>
      <c r="BI79" s="126"/>
      <c r="BJ79" s="72"/>
      <c r="BK79" s="123"/>
      <c r="BL79" s="73">
        <v>15</v>
      </c>
      <c r="BM79" s="123"/>
      <c r="BN79" s="123"/>
      <c r="BO79" s="73">
        <v>3</v>
      </c>
      <c r="BP79" s="74" t="s">
        <v>56</v>
      </c>
      <c r="BQ79" s="122"/>
      <c r="BR79" s="123"/>
      <c r="BS79" s="123"/>
      <c r="BT79" s="123"/>
      <c r="BU79" s="123"/>
      <c r="BV79" s="123"/>
      <c r="BW79" s="126"/>
      <c r="BX79" s="137">
        <v>3</v>
      </c>
      <c r="BY79" s="137"/>
    </row>
    <row r="80" spans="1:77" ht="27" customHeight="1" x14ac:dyDescent="0.25">
      <c r="A80" s="70">
        <v>58</v>
      </c>
      <c r="B80" s="137"/>
      <c r="C80" s="71" t="s">
        <v>107</v>
      </c>
      <c r="D80" s="72">
        <v>15</v>
      </c>
      <c r="E80" s="123"/>
      <c r="F80" s="123"/>
      <c r="G80" s="73">
        <v>15</v>
      </c>
      <c r="H80" s="123"/>
      <c r="I80" s="123"/>
      <c r="J80" s="123"/>
      <c r="K80" s="126"/>
      <c r="L80" s="122"/>
      <c r="M80" s="123"/>
      <c r="N80" s="123"/>
      <c r="O80" s="123"/>
      <c r="P80" s="123"/>
      <c r="Q80" s="126"/>
      <c r="R80" s="122"/>
      <c r="S80" s="123"/>
      <c r="T80" s="123"/>
      <c r="U80" s="123"/>
      <c r="V80" s="123"/>
      <c r="W80" s="126"/>
      <c r="X80" s="122"/>
      <c r="Y80" s="123"/>
      <c r="Z80" s="123"/>
      <c r="AA80" s="123"/>
      <c r="AB80" s="123"/>
      <c r="AC80" s="126"/>
      <c r="AD80" s="122"/>
      <c r="AE80" s="123"/>
      <c r="AF80" s="123"/>
      <c r="AG80" s="123"/>
      <c r="AH80" s="123"/>
      <c r="AI80" s="126"/>
      <c r="AJ80" s="122"/>
      <c r="AK80" s="123"/>
      <c r="AL80" s="123"/>
      <c r="AM80" s="123"/>
      <c r="AN80" s="123"/>
      <c r="AO80" s="126"/>
      <c r="AP80" s="122"/>
      <c r="AQ80" s="123"/>
      <c r="AR80" s="123"/>
      <c r="AS80" s="123"/>
      <c r="AT80" s="123"/>
      <c r="AU80" s="123"/>
      <c r="AV80" s="126"/>
      <c r="AW80" s="122"/>
      <c r="AX80" s="123"/>
      <c r="AY80" s="123"/>
      <c r="AZ80" s="123"/>
      <c r="BA80" s="123"/>
      <c r="BB80" s="126"/>
      <c r="BC80" s="122"/>
      <c r="BD80" s="123"/>
      <c r="BE80" s="123"/>
      <c r="BF80" s="123"/>
      <c r="BG80" s="123"/>
      <c r="BH80" s="123"/>
      <c r="BI80" s="126"/>
      <c r="BJ80" s="72"/>
      <c r="BK80" s="123"/>
      <c r="BL80" s="73">
        <v>15</v>
      </c>
      <c r="BM80" s="123"/>
      <c r="BN80" s="123"/>
      <c r="BO80" s="73">
        <v>3</v>
      </c>
      <c r="BP80" s="74" t="s">
        <v>56</v>
      </c>
      <c r="BQ80" s="122"/>
      <c r="BR80" s="123"/>
      <c r="BS80" s="123"/>
      <c r="BT80" s="123"/>
      <c r="BU80" s="123"/>
      <c r="BV80" s="123"/>
      <c r="BW80" s="126"/>
      <c r="BX80" s="137">
        <v>3</v>
      </c>
      <c r="BY80" s="137"/>
    </row>
    <row r="81" spans="1:77" ht="33" customHeight="1" thickBot="1" x14ac:dyDescent="0.3">
      <c r="A81" s="77">
        <v>59</v>
      </c>
      <c r="B81" s="138"/>
      <c r="C81" s="102" t="s">
        <v>116</v>
      </c>
      <c r="D81" s="79">
        <v>15</v>
      </c>
      <c r="E81" s="125"/>
      <c r="F81" s="125"/>
      <c r="G81" s="80">
        <v>15</v>
      </c>
      <c r="H81" s="125"/>
      <c r="I81" s="125"/>
      <c r="J81" s="125"/>
      <c r="K81" s="127"/>
      <c r="L81" s="124"/>
      <c r="M81" s="125"/>
      <c r="N81" s="125"/>
      <c r="O81" s="125"/>
      <c r="P81" s="125"/>
      <c r="Q81" s="127"/>
      <c r="R81" s="124"/>
      <c r="S81" s="125"/>
      <c r="T81" s="125"/>
      <c r="U81" s="125"/>
      <c r="V81" s="125"/>
      <c r="W81" s="127"/>
      <c r="X81" s="124"/>
      <c r="Y81" s="125"/>
      <c r="Z81" s="125"/>
      <c r="AA81" s="125"/>
      <c r="AB81" s="125"/>
      <c r="AC81" s="127"/>
      <c r="AD81" s="124"/>
      <c r="AE81" s="125"/>
      <c r="AF81" s="125"/>
      <c r="AG81" s="125"/>
      <c r="AH81" s="125"/>
      <c r="AI81" s="127"/>
      <c r="AJ81" s="124"/>
      <c r="AK81" s="125"/>
      <c r="AL81" s="125"/>
      <c r="AM81" s="125"/>
      <c r="AN81" s="125"/>
      <c r="AO81" s="127"/>
      <c r="AP81" s="124"/>
      <c r="AQ81" s="125"/>
      <c r="AR81" s="125"/>
      <c r="AS81" s="125"/>
      <c r="AT81" s="125"/>
      <c r="AU81" s="125"/>
      <c r="AV81" s="127"/>
      <c r="AW81" s="124"/>
      <c r="AX81" s="125"/>
      <c r="AY81" s="125"/>
      <c r="AZ81" s="125"/>
      <c r="BA81" s="125"/>
      <c r="BB81" s="127"/>
      <c r="BC81" s="124"/>
      <c r="BD81" s="125"/>
      <c r="BE81" s="125"/>
      <c r="BF81" s="125"/>
      <c r="BG81" s="125"/>
      <c r="BH81" s="125"/>
      <c r="BI81" s="127"/>
      <c r="BJ81" s="79"/>
      <c r="BK81" s="125"/>
      <c r="BL81" s="80">
        <v>15</v>
      </c>
      <c r="BM81" s="125"/>
      <c r="BN81" s="125"/>
      <c r="BO81" s="80">
        <v>3</v>
      </c>
      <c r="BP81" s="81" t="s">
        <v>56</v>
      </c>
      <c r="BQ81" s="124"/>
      <c r="BR81" s="125"/>
      <c r="BS81" s="125"/>
      <c r="BT81" s="125"/>
      <c r="BU81" s="125"/>
      <c r="BV81" s="125"/>
      <c r="BW81" s="127"/>
      <c r="BX81" s="138">
        <v>3</v>
      </c>
      <c r="BY81" s="138"/>
    </row>
    <row r="82" spans="1:77" ht="27" customHeight="1" thickBot="1" x14ac:dyDescent="0.3">
      <c r="A82" s="148" t="s">
        <v>117</v>
      </c>
      <c r="B82" s="149"/>
      <c r="C82" s="150"/>
      <c r="D82" s="104">
        <f>D83</f>
        <v>30</v>
      </c>
      <c r="E82" s="130">
        <f t="shared" ref="E82:H82" si="30">E83</f>
        <v>0</v>
      </c>
      <c r="F82" s="130">
        <f t="shared" si="30"/>
        <v>0</v>
      </c>
      <c r="G82" s="130">
        <f t="shared" si="30"/>
        <v>30</v>
      </c>
      <c r="H82" s="130">
        <f t="shared" si="30"/>
        <v>0</v>
      </c>
      <c r="I82" s="130">
        <f t="shared" ref="I82" si="31">I83</f>
        <v>0</v>
      </c>
      <c r="J82" s="130">
        <f t="shared" ref="J82" si="32">J83</f>
        <v>0</v>
      </c>
      <c r="K82" s="130">
        <f t="shared" ref="K82:L82" si="33">K83</f>
        <v>0</v>
      </c>
      <c r="L82" s="130">
        <f t="shared" si="33"/>
        <v>0</v>
      </c>
      <c r="M82" s="130">
        <f t="shared" ref="M82" si="34">M83</f>
        <v>0</v>
      </c>
      <c r="N82" s="130">
        <f t="shared" ref="N82" si="35">N83</f>
        <v>0</v>
      </c>
      <c r="O82" s="130">
        <f t="shared" ref="O82:P82" si="36">O83</f>
        <v>0</v>
      </c>
      <c r="P82" s="130">
        <f t="shared" si="36"/>
        <v>0</v>
      </c>
      <c r="Q82" s="130">
        <f t="shared" ref="Q82" si="37">Q83</f>
        <v>0</v>
      </c>
      <c r="R82" s="130">
        <f t="shared" ref="R82" si="38">R83</f>
        <v>0</v>
      </c>
      <c r="S82" s="130">
        <f t="shared" ref="S82:T82" si="39">S83</f>
        <v>0</v>
      </c>
      <c r="T82" s="130">
        <f t="shared" si="39"/>
        <v>0</v>
      </c>
      <c r="U82" s="130">
        <f t="shared" ref="U82" si="40">U83</f>
        <v>0</v>
      </c>
      <c r="V82" s="130">
        <f t="shared" ref="V82" si="41">V83</f>
        <v>0</v>
      </c>
      <c r="W82" s="130">
        <f t="shared" ref="W82:X82" si="42">W83</f>
        <v>0</v>
      </c>
      <c r="X82" s="130">
        <f t="shared" si="42"/>
        <v>0</v>
      </c>
      <c r="Y82" s="130">
        <f t="shared" ref="Y82" si="43">Y83</f>
        <v>0</v>
      </c>
      <c r="Z82" s="130">
        <f t="shared" ref="Z82" si="44">Z83</f>
        <v>0</v>
      </c>
      <c r="AA82" s="130">
        <f t="shared" ref="AA82:AB82" si="45">AA83</f>
        <v>0</v>
      </c>
      <c r="AB82" s="130">
        <f t="shared" si="45"/>
        <v>0</v>
      </c>
      <c r="AC82" s="130">
        <f t="shared" ref="AC82" si="46">AC83</f>
        <v>0</v>
      </c>
      <c r="AD82" s="130">
        <f t="shared" ref="AD82" si="47">AD83</f>
        <v>0</v>
      </c>
      <c r="AE82" s="130">
        <f t="shared" ref="AE82:AF82" si="48">AE83</f>
        <v>0</v>
      </c>
      <c r="AF82" s="130">
        <f t="shared" si="48"/>
        <v>0</v>
      </c>
      <c r="AG82" s="130">
        <f t="shared" ref="AG82" si="49">AG83</f>
        <v>0</v>
      </c>
      <c r="AH82" s="130">
        <f t="shared" ref="AH82" si="50">AH83</f>
        <v>0</v>
      </c>
      <c r="AI82" s="130">
        <f t="shared" ref="AI82:AJ82" si="51">AI83</f>
        <v>0</v>
      </c>
      <c r="AJ82" s="130">
        <f t="shared" si="51"/>
        <v>0</v>
      </c>
      <c r="AK82" s="130">
        <f t="shared" ref="AK82" si="52">AK83</f>
        <v>0</v>
      </c>
      <c r="AL82" s="130">
        <f t="shared" ref="AL82" si="53">AL83</f>
        <v>0</v>
      </c>
      <c r="AM82" s="130">
        <f t="shared" ref="AM82:AN82" si="54">AM83</f>
        <v>0</v>
      </c>
      <c r="AN82" s="130">
        <f t="shared" si="54"/>
        <v>0</v>
      </c>
      <c r="AO82" s="130">
        <f t="shared" ref="AO82" si="55">AO83</f>
        <v>0</v>
      </c>
      <c r="AP82" s="130">
        <f t="shared" ref="AP82" si="56">AP83</f>
        <v>0</v>
      </c>
      <c r="AQ82" s="130">
        <f t="shared" ref="AQ82:AR82" si="57">AQ83</f>
        <v>0</v>
      </c>
      <c r="AR82" s="130">
        <f t="shared" si="57"/>
        <v>0</v>
      </c>
      <c r="AS82" s="130">
        <f t="shared" ref="AS82" si="58">AS83</f>
        <v>0</v>
      </c>
      <c r="AT82" s="130">
        <f t="shared" ref="AT82" si="59">AT83</f>
        <v>0</v>
      </c>
      <c r="AU82" s="130">
        <f t="shared" ref="AU82:AV82" si="60">AU83</f>
        <v>0</v>
      </c>
      <c r="AV82" s="130">
        <f t="shared" si="60"/>
        <v>0</v>
      </c>
      <c r="AW82" s="130">
        <f t="shared" ref="AW82" si="61">AW83</f>
        <v>0</v>
      </c>
      <c r="AX82" s="130">
        <f t="shared" ref="AX82" si="62">AX83</f>
        <v>0</v>
      </c>
      <c r="AY82" s="130">
        <f t="shared" ref="AY82:AZ82" si="63">AY83</f>
        <v>0</v>
      </c>
      <c r="AZ82" s="130">
        <f t="shared" si="63"/>
        <v>0</v>
      </c>
      <c r="BA82" s="130">
        <f t="shared" ref="BA82" si="64">BA83</f>
        <v>0</v>
      </c>
      <c r="BB82" s="130">
        <f t="shared" ref="BB82" si="65">BB83</f>
        <v>0</v>
      </c>
      <c r="BC82" s="130">
        <f t="shared" ref="BC82:BD82" si="66">BC83</f>
        <v>0</v>
      </c>
      <c r="BD82" s="130">
        <f t="shared" si="66"/>
        <v>0</v>
      </c>
      <c r="BE82" s="130">
        <f t="shared" ref="BE82" si="67">BE83</f>
        <v>0</v>
      </c>
      <c r="BF82" s="130">
        <f t="shared" ref="BF82" si="68">BF83</f>
        <v>0</v>
      </c>
      <c r="BG82" s="130">
        <f t="shared" ref="BG82:BH82" si="69">BG83</f>
        <v>0</v>
      </c>
      <c r="BH82" s="130">
        <f t="shared" si="69"/>
        <v>0</v>
      </c>
      <c r="BI82" s="130">
        <f t="shared" ref="BI82" si="70">BI83</f>
        <v>0</v>
      </c>
      <c r="BJ82" s="130">
        <f t="shared" ref="BJ82" si="71">BJ83</f>
        <v>0</v>
      </c>
      <c r="BK82" s="130">
        <f t="shared" ref="BK82:BL82" si="72">BK83</f>
        <v>0</v>
      </c>
      <c r="BL82" s="130">
        <f t="shared" si="72"/>
        <v>0</v>
      </c>
      <c r="BM82" s="130">
        <f t="shared" ref="BM82" si="73">BM83</f>
        <v>0</v>
      </c>
      <c r="BN82" s="130">
        <f t="shared" ref="BN82" si="74">BN83</f>
        <v>0</v>
      </c>
      <c r="BO82" s="130">
        <f t="shared" ref="BO82:BP82" si="75">BO83</f>
        <v>0</v>
      </c>
      <c r="BP82" s="130">
        <f t="shared" si="75"/>
        <v>0</v>
      </c>
      <c r="BQ82" s="130">
        <f t="shared" ref="BQ82" si="76">BQ83</f>
        <v>0</v>
      </c>
      <c r="BR82" s="130">
        <f t="shared" ref="BR82" si="77">BR83</f>
        <v>0</v>
      </c>
      <c r="BS82" s="130">
        <f t="shared" ref="BS82:BT82" si="78">BS83</f>
        <v>30</v>
      </c>
      <c r="BT82" s="130">
        <f t="shared" si="78"/>
        <v>0</v>
      </c>
      <c r="BU82" s="130">
        <f t="shared" ref="BU82" si="79">BU83</f>
        <v>0</v>
      </c>
      <c r="BV82" s="130">
        <f t="shared" ref="BV82" si="80">BV83</f>
        <v>8</v>
      </c>
      <c r="BW82" s="130" t="str">
        <f t="shared" ref="BW82" si="81">BW83</f>
        <v>E</v>
      </c>
      <c r="BX82" s="130"/>
      <c r="BY82" s="63"/>
    </row>
    <row r="83" spans="1:77" ht="144.75" customHeight="1" thickBot="1" x14ac:dyDescent="0.3">
      <c r="A83" s="106">
        <v>60</v>
      </c>
      <c r="B83" s="106"/>
      <c r="C83" s="107" t="s">
        <v>118</v>
      </c>
      <c r="D83" s="108">
        <v>30</v>
      </c>
      <c r="E83" s="109"/>
      <c r="F83" s="109"/>
      <c r="G83" s="109">
        <v>30</v>
      </c>
      <c r="H83" s="109"/>
      <c r="I83" s="109"/>
      <c r="J83" s="109"/>
      <c r="K83" s="110"/>
      <c r="L83" s="108"/>
      <c r="M83" s="109"/>
      <c r="N83" s="109"/>
      <c r="O83" s="109"/>
      <c r="P83" s="109"/>
      <c r="Q83" s="110"/>
      <c r="R83" s="108"/>
      <c r="S83" s="109"/>
      <c r="T83" s="109"/>
      <c r="U83" s="109"/>
      <c r="V83" s="109"/>
      <c r="W83" s="110"/>
      <c r="X83" s="108"/>
      <c r="Y83" s="109"/>
      <c r="Z83" s="109"/>
      <c r="AA83" s="109"/>
      <c r="AB83" s="109"/>
      <c r="AC83" s="110"/>
      <c r="AD83" s="108"/>
      <c r="AE83" s="109"/>
      <c r="AF83" s="109"/>
      <c r="AG83" s="109"/>
      <c r="AH83" s="109"/>
      <c r="AI83" s="110"/>
      <c r="AJ83" s="108"/>
      <c r="AK83" s="109"/>
      <c r="AL83" s="109"/>
      <c r="AM83" s="109"/>
      <c r="AN83" s="109"/>
      <c r="AO83" s="110"/>
      <c r="AP83" s="108"/>
      <c r="AQ83" s="109"/>
      <c r="AR83" s="109"/>
      <c r="AS83" s="109"/>
      <c r="AT83" s="109"/>
      <c r="AU83" s="109"/>
      <c r="AV83" s="110"/>
      <c r="AW83" s="108"/>
      <c r="AX83" s="109"/>
      <c r="AY83" s="109"/>
      <c r="AZ83" s="109"/>
      <c r="BA83" s="109"/>
      <c r="BB83" s="110"/>
      <c r="BC83" s="108"/>
      <c r="BD83" s="109"/>
      <c r="BE83" s="109"/>
      <c r="BF83" s="109"/>
      <c r="BG83" s="109"/>
      <c r="BH83" s="109"/>
      <c r="BI83" s="110"/>
      <c r="BJ83" s="108"/>
      <c r="BK83" s="109"/>
      <c r="BL83" s="109"/>
      <c r="BM83" s="109"/>
      <c r="BN83" s="109"/>
      <c r="BO83" s="109"/>
      <c r="BP83" s="110"/>
      <c r="BQ83" s="108"/>
      <c r="BR83" s="109"/>
      <c r="BS83" s="109">
        <v>30</v>
      </c>
      <c r="BT83" s="109"/>
      <c r="BU83" s="109"/>
      <c r="BV83" s="109">
        <v>8</v>
      </c>
      <c r="BW83" s="110" t="s">
        <v>69</v>
      </c>
      <c r="BX83" s="106">
        <v>8</v>
      </c>
      <c r="BY83" s="139"/>
    </row>
    <row r="84" spans="1:77" ht="27" customHeight="1" thickBot="1" x14ac:dyDescent="0.3">
      <c r="A84" s="148" t="s">
        <v>119</v>
      </c>
      <c r="B84" s="149"/>
      <c r="C84" s="150"/>
      <c r="D84" s="104">
        <f>D85</f>
        <v>15</v>
      </c>
      <c r="E84" s="130">
        <f t="shared" ref="E84:H84" si="82">E85</f>
        <v>0</v>
      </c>
      <c r="F84" s="130">
        <f t="shared" si="82"/>
        <v>0</v>
      </c>
      <c r="G84" s="130">
        <f t="shared" si="82"/>
        <v>15</v>
      </c>
      <c r="H84" s="130">
        <f t="shared" si="82"/>
        <v>0</v>
      </c>
      <c r="I84" s="130">
        <f t="shared" ref="I84" si="83">I85</f>
        <v>0</v>
      </c>
      <c r="J84" s="130">
        <f t="shared" ref="J84" si="84">J85</f>
        <v>0</v>
      </c>
      <c r="K84" s="130">
        <f t="shared" ref="K84:L84" si="85">K85</f>
        <v>0</v>
      </c>
      <c r="L84" s="130">
        <f t="shared" si="85"/>
        <v>0</v>
      </c>
      <c r="M84" s="130">
        <f t="shared" ref="M84" si="86">M85</f>
        <v>0</v>
      </c>
      <c r="N84" s="130">
        <f t="shared" ref="N84" si="87">N85</f>
        <v>0</v>
      </c>
      <c r="O84" s="130">
        <f t="shared" ref="O84:P84" si="88">O85</f>
        <v>0</v>
      </c>
      <c r="P84" s="130">
        <f t="shared" si="88"/>
        <v>0</v>
      </c>
      <c r="Q84" s="130">
        <f t="shared" ref="Q84" si="89">Q85</f>
        <v>0</v>
      </c>
      <c r="R84" s="130">
        <f t="shared" ref="R84" si="90">R85</f>
        <v>0</v>
      </c>
      <c r="S84" s="130">
        <f t="shared" ref="S84:T84" si="91">S85</f>
        <v>0</v>
      </c>
      <c r="T84" s="130">
        <f t="shared" si="91"/>
        <v>0</v>
      </c>
      <c r="U84" s="130">
        <f t="shared" ref="U84" si="92">U85</f>
        <v>0</v>
      </c>
      <c r="V84" s="130">
        <f t="shared" ref="V84" si="93">V85</f>
        <v>0</v>
      </c>
      <c r="W84" s="130">
        <f t="shared" ref="W84:X84" si="94">W85</f>
        <v>0</v>
      </c>
      <c r="X84" s="130">
        <f t="shared" si="94"/>
        <v>0</v>
      </c>
      <c r="Y84" s="130">
        <f t="shared" ref="Y84" si="95">Y85</f>
        <v>0</v>
      </c>
      <c r="Z84" s="130">
        <f t="shared" ref="Z84" si="96">Z85</f>
        <v>0</v>
      </c>
      <c r="AA84" s="130">
        <f t="shared" ref="AA84:AB84" si="97">AA85</f>
        <v>0</v>
      </c>
      <c r="AB84" s="130">
        <f t="shared" si="97"/>
        <v>0</v>
      </c>
      <c r="AC84" s="130">
        <f t="shared" ref="AC84" si="98">AC85</f>
        <v>0</v>
      </c>
      <c r="AD84" s="130">
        <f t="shared" ref="AD84" si="99">AD85</f>
        <v>0</v>
      </c>
      <c r="AE84" s="130">
        <f t="shared" ref="AE84:AF84" si="100">AE85</f>
        <v>0</v>
      </c>
      <c r="AF84" s="130">
        <f t="shared" si="100"/>
        <v>0</v>
      </c>
      <c r="AG84" s="130">
        <f t="shared" ref="AG84" si="101">AG85</f>
        <v>0</v>
      </c>
      <c r="AH84" s="130">
        <f t="shared" ref="AH84" si="102">AH85</f>
        <v>0</v>
      </c>
      <c r="AI84" s="130">
        <f t="shared" ref="AI84:AJ84" si="103">AI85</f>
        <v>0</v>
      </c>
      <c r="AJ84" s="130">
        <f t="shared" si="103"/>
        <v>0</v>
      </c>
      <c r="AK84" s="130">
        <f t="shared" ref="AK84" si="104">AK85</f>
        <v>0</v>
      </c>
      <c r="AL84" s="130">
        <f t="shared" ref="AL84" si="105">AL85</f>
        <v>0</v>
      </c>
      <c r="AM84" s="130">
        <f t="shared" ref="AM84:AN84" si="106">AM85</f>
        <v>0</v>
      </c>
      <c r="AN84" s="130">
        <f t="shared" si="106"/>
        <v>0</v>
      </c>
      <c r="AO84" s="130">
        <f t="shared" ref="AO84" si="107">AO85</f>
        <v>0</v>
      </c>
      <c r="AP84" s="130">
        <f t="shared" ref="AP84" si="108">AP85</f>
        <v>0</v>
      </c>
      <c r="AQ84" s="130">
        <f t="shared" ref="AQ84:AR84" si="109">AQ85</f>
        <v>0</v>
      </c>
      <c r="AR84" s="130">
        <f t="shared" si="109"/>
        <v>0</v>
      </c>
      <c r="AS84" s="130">
        <f t="shared" ref="AS84" si="110">AS85</f>
        <v>0</v>
      </c>
      <c r="AT84" s="130">
        <f t="shared" ref="AT84" si="111">AT85</f>
        <v>0</v>
      </c>
      <c r="AU84" s="130">
        <f t="shared" ref="AU84:AV84" si="112">AU85</f>
        <v>0</v>
      </c>
      <c r="AV84" s="130">
        <f t="shared" si="112"/>
        <v>0</v>
      </c>
      <c r="AW84" s="130">
        <f t="shared" ref="AW84" si="113">AW85</f>
        <v>0</v>
      </c>
      <c r="AX84" s="130">
        <f t="shared" ref="AX84" si="114">AX85</f>
        <v>0</v>
      </c>
      <c r="AY84" s="130">
        <f t="shared" ref="AY84:AZ84" si="115">AY85</f>
        <v>0</v>
      </c>
      <c r="AZ84" s="130">
        <f t="shared" si="115"/>
        <v>0</v>
      </c>
      <c r="BA84" s="130">
        <f t="shared" ref="BA84" si="116">BA85</f>
        <v>0</v>
      </c>
      <c r="BB84" s="130">
        <f t="shared" ref="BB84" si="117">BB85</f>
        <v>0</v>
      </c>
      <c r="BC84" s="130">
        <f t="shared" ref="BC84:BD84" si="118">BC85</f>
        <v>0</v>
      </c>
      <c r="BD84" s="130">
        <f t="shared" si="118"/>
        <v>0</v>
      </c>
      <c r="BE84" s="130">
        <f t="shared" ref="BE84" si="119">BE85</f>
        <v>0</v>
      </c>
      <c r="BF84" s="130">
        <f t="shared" ref="BF84" si="120">BF85</f>
        <v>0</v>
      </c>
      <c r="BG84" s="130">
        <f t="shared" ref="BG84:BH84" si="121">BG85</f>
        <v>0</v>
      </c>
      <c r="BH84" s="130">
        <f t="shared" si="121"/>
        <v>0</v>
      </c>
      <c r="BI84" s="130">
        <f t="shared" ref="BI84" si="122">BI85</f>
        <v>0</v>
      </c>
      <c r="BJ84" s="130">
        <f t="shared" ref="BJ84" si="123">BJ85</f>
        <v>0</v>
      </c>
      <c r="BK84" s="130">
        <f t="shared" ref="BK84:BL84" si="124">BK85</f>
        <v>0</v>
      </c>
      <c r="BL84" s="130">
        <f t="shared" si="124"/>
        <v>0</v>
      </c>
      <c r="BM84" s="130">
        <f t="shared" ref="BM84" si="125">BM85</f>
        <v>0</v>
      </c>
      <c r="BN84" s="130">
        <f t="shared" ref="BN84" si="126">BN85</f>
        <v>0</v>
      </c>
      <c r="BO84" s="130">
        <f t="shared" ref="BO84:BP84" si="127">BO85</f>
        <v>0</v>
      </c>
      <c r="BP84" s="130">
        <f t="shared" si="127"/>
        <v>0</v>
      </c>
      <c r="BQ84" s="130">
        <f t="shared" ref="BQ84" si="128">BQ85</f>
        <v>0</v>
      </c>
      <c r="BR84" s="130">
        <f t="shared" ref="BR84" si="129">BR85</f>
        <v>0</v>
      </c>
      <c r="BS84" s="130">
        <f t="shared" ref="BS84:BT84" si="130">BS85</f>
        <v>15</v>
      </c>
      <c r="BT84" s="130">
        <f t="shared" si="130"/>
        <v>0</v>
      </c>
      <c r="BU84" s="130">
        <f t="shared" ref="BU84" si="131">BU85</f>
        <v>0</v>
      </c>
      <c r="BV84" s="130">
        <f t="shared" ref="BV84" si="132">BV85</f>
        <v>5</v>
      </c>
      <c r="BW84" s="130" t="str">
        <f t="shared" ref="BW84" si="133">BW85</f>
        <v>ZO</v>
      </c>
      <c r="BX84" s="130"/>
      <c r="BY84" s="63"/>
    </row>
    <row r="85" spans="1:77" ht="99" customHeight="1" thickBot="1" x14ac:dyDescent="0.3">
      <c r="A85" s="106">
        <v>61</v>
      </c>
      <c r="B85" s="106"/>
      <c r="C85" s="107" t="s">
        <v>120</v>
      </c>
      <c r="D85" s="111">
        <v>15</v>
      </c>
      <c r="E85" s="112"/>
      <c r="F85" s="112"/>
      <c r="G85" s="112">
        <v>15</v>
      </c>
      <c r="H85" s="112"/>
      <c r="I85" s="112"/>
      <c r="J85" s="112"/>
      <c r="K85" s="113"/>
      <c r="L85" s="111"/>
      <c r="M85" s="112"/>
      <c r="N85" s="112"/>
      <c r="O85" s="112"/>
      <c r="P85" s="112"/>
      <c r="Q85" s="113"/>
      <c r="R85" s="111"/>
      <c r="S85" s="112"/>
      <c r="T85" s="112"/>
      <c r="U85" s="114"/>
      <c r="V85" s="115"/>
      <c r="W85" s="113"/>
      <c r="X85" s="111"/>
      <c r="Y85" s="112"/>
      <c r="Z85" s="112"/>
      <c r="AA85" s="112"/>
      <c r="AB85" s="112"/>
      <c r="AC85" s="113"/>
      <c r="AD85" s="111"/>
      <c r="AE85" s="112"/>
      <c r="AF85" s="112"/>
      <c r="AG85" s="112"/>
      <c r="AH85" s="112"/>
      <c r="AI85" s="113"/>
      <c r="AJ85" s="111"/>
      <c r="AK85" s="112"/>
      <c r="AL85" s="112"/>
      <c r="AM85" s="112"/>
      <c r="AN85" s="112"/>
      <c r="AO85" s="113"/>
      <c r="AP85" s="111"/>
      <c r="AQ85" s="112"/>
      <c r="AR85" s="112"/>
      <c r="AS85" s="112"/>
      <c r="AT85" s="112"/>
      <c r="AU85" s="112"/>
      <c r="AV85" s="113"/>
      <c r="AW85" s="111"/>
      <c r="AX85" s="112"/>
      <c r="AY85" s="112"/>
      <c r="AZ85" s="112"/>
      <c r="BA85" s="112"/>
      <c r="BB85" s="113"/>
      <c r="BC85" s="111"/>
      <c r="BD85" s="112"/>
      <c r="BE85" s="112"/>
      <c r="BF85" s="112"/>
      <c r="BG85" s="112"/>
      <c r="BH85" s="112"/>
      <c r="BI85" s="113"/>
      <c r="BJ85" s="111"/>
      <c r="BK85" s="112"/>
      <c r="BL85" s="112"/>
      <c r="BM85" s="112"/>
      <c r="BN85" s="112"/>
      <c r="BO85" s="112"/>
      <c r="BP85" s="113"/>
      <c r="BQ85" s="111"/>
      <c r="BR85" s="112"/>
      <c r="BS85" s="112">
        <v>15</v>
      </c>
      <c r="BT85" s="112"/>
      <c r="BU85" s="112"/>
      <c r="BV85" s="112">
        <v>5</v>
      </c>
      <c r="BW85" s="113" t="s">
        <v>56</v>
      </c>
      <c r="BX85" s="116">
        <v>5</v>
      </c>
      <c r="BY85" s="117"/>
    </row>
    <row r="86" spans="1:77" ht="15.75" customHeight="1" thickBot="1" x14ac:dyDescent="0.3">
      <c r="A86" s="154" t="s">
        <v>39</v>
      </c>
      <c r="B86" s="155"/>
      <c r="C86" s="161"/>
      <c r="D86" s="133">
        <f t="shared" ref="D86:P86" si="134">D16+SUM(D27+D33+D41+D50)+D52+D55+D59+D62+D68+D82+D84</f>
        <v>2835</v>
      </c>
      <c r="E86" s="134">
        <f t="shared" si="134"/>
        <v>975</v>
      </c>
      <c r="F86" s="134">
        <f t="shared" si="134"/>
        <v>915</v>
      </c>
      <c r="G86" s="134">
        <f t="shared" si="134"/>
        <v>555</v>
      </c>
      <c r="H86" s="134">
        <f t="shared" si="134"/>
        <v>150</v>
      </c>
      <c r="I86" s="134">
        <f t="shared" si="134"/>
        <v>180</v>
      </c>
      <c r="J86" s="134">
        <f t="shared" si="134"/>
        <v>60</v>
      </c>
      <c r="K86" s="135">
        <f t="shared" si="134"/>
        <v>0</v>
      </c>
      <c r="L86" s="133">
        <f t="shared" si="134"/>
        <v>90</v>
      </c>
      <c r="M86" s="134">
        <f t="shared" si="134"/>
        <v>90</v>
      </c>
      <c r="N86" s="134">
        <f t="shared" si="134"/>
        <v>60</v>
      </c>
      <c r="O86" s="134">
        <f t="shared" si="134"/>
        <v>30</v>
      </c>
      <c r="P86" s="134">
        <f t="shared" si="134"/>
        <v>28</v>
      </c>
      <c r="Q86" s="135"/>
      <c r="R86" s="133">
        <f>R16+SUM(R27+R33+R41+R50)+R52+R55+R59+R62+R68+R82+R84</f>
        <v>135</v>
      </c>
      <c r="S86" s="134">
        <f>S16+SUM(S27+S33+S41+S50)+S52+S55+S59+S62+S68+S82+S84</f>
        <v>165</v>
      </c>
      <c r="T86" s="134">
        <f>T16+SUM(T27+T33+T41+T50)+T52+T55+T59+T62+T68+T82+T84</f>
        <v>0</v>
      </c>
      <c r="U86" s="134">
        <f>U16+SUM(U27+U33+U41+U50)+U52+U55+U59+U62+U68+U82+U84</f>
        <v>30</v>
      </c>
      <c r="V86" s="134">
        <f>V16+SUM(V27+V33+V41+V50)+V52+V55+V59+V62+V68+V82+V84</f>
        <v>32</v>
      </c>
      <c r="W86" s="135"/>
      <c r="X86" s="133">
        <f>X16+SUM(X27+X33+X41+X50)+X52+X55+X59+X62+X68+X82+X84</f>
        <v>180</v>
      </c>
      <c r="Y86" s="134">
        <f>Y16+SUM(Y27+Y33+Y41+Y50)+Y52+Y55+Y59+Y62+Y68+Y82+Y84</f>
        <v>150</v>
      </c>
      <c r="Z86" s="134">
        <f>Z16+SUM(Z27+Z33+Z41+Z50)+Z52+Z55+Z59+Z62+Z68+Z82+Z84</f>
        <v>15</v>
      </c>
      <c r="AA86" s="134">
        <f>AA16+SUM(AA27+AA33+AA41+AA50)+AA52+AA55+AA59+AA62+AA68+AA82+AA84</f>
        <v>30</v>
      </c>
      <c r="AB86" s="134">
        <f>AB16+SUM(AB27+AB33+AB41+AB50)+AB52+AB55+AB59+AB62+AB68+AB82+AB84</f>
        <v>29</v>
      </c>
      <c r="AC86" s="135"/>
      <c r="AD86" s="133">
        <f>AD16+SUM(AD27+AD33+AD41+AD50)+AD52+AD55+AD59+AD62+AD68+AD82+AD84</f>
        <v>120</v>
      </c>
      <c r="AE86" s="134">
        <f>AE16+SUM(AE27+AE33+AE41+AE50)+AE52+AE55+AE59+AE62+AE68+AE82+AE84</f>
        <v>120</v>
      </c>
      <c r="AF86" s="134">
        <f>AF16+SUM(AF27+AF33+AF41+AF50)+AF52+AF55+AF59+AF62+AF68+AF82+AF84</f>
        <v>15</v>
      </c>
      <c r="AG86" s="134">
        <f>AG16+SUM(AG27+AG33+AG41+AG50)+AG52+AG55+AG59+AG62+AG68+AG82+AG84</f>
        <v>30</v>
      </c>
      <c r="AH86" s="134">
        <f>AH16+SUM(AH27+AH33+AH41+AH50)+AH52+AH55+AH59+AH62+AH68+AH82+AH84</f>
        <v>25</v>
      </c>
      <c r="AI86" s="135"/>
      <c r="AJ86" s="133">
        <f>AJ16+SUM(AJ27+AJ33+AJ41+AJ50)+AJ52+AJ55+AJ59+AJ62+AJ68+AJ82+AJ84</f>
        <v>150</v>
      </c>
      <c r="AK86" s="134">
        <f>AK16+SUM(AK27+AK33+AK41+AK50)+AK52+AK55+AK59+AK62+AK68+AK82+AK84</f>
        <v>120</v>
      </c>
      <c r="AL86" s="134">
        <f>AL16+SUM(AL27+AL33+AL41+AL50)+AL52+AL55+AL59+AL62+AL68+AL82+AL84</f>
        <v>0</v>
      </c>
      <c r="AM86" s="134">
        <f>AM16+SUM(AM27+AM33+AM41+AM50)+AM52+AM55+AM59+AM62+AM68+AM82+AM84</f>
        <v>30</v>
      </c>
      <c r="AN86" s="134">
        <f>AN16+SUM(AN27+AN33+AN41+AN50)+AN52+AN55+AN59+AN62+AN68+AN82+AN84</f>
        <v>28</v>
      </c>
      <c r="AO86" s="135"/>
      <c r="AP86" s="133">
        <f t="shared" ref="AP86:AU86" si="135">AP16+SUM(AP27+AP33+AP41+AP50)+AP52+AP55+AP59+AP62+AP68+AP82+AP84</f>
        <v>75</v>
      </c>
      <c r="AQ86" s="134">
        <f t="shared" si="135"/>
        <v>75</v>
      </c>
      <c r="AR86" s="134">
        <f t="shared" si="135"/>
        <v>90</v>
      </c>
      <c r="AS86" s="134">
        <f t="shared" si="135"/>
        <v>30</v>
      </c>
      <c r="AT86" s="134">
        <f t="shared" si="135"/>
        <v>0</v>
      </c>
      <c r="AU86" s="134">
        <f t="shared" si="135"/>
        <v>28</v>
      </c>
      <c r="AV86" s="135"/>
      <c r="AW86" s="133">
        <f>AW16+SUM(AW27+AW33+AW41+AW50)+AW52+AW55+AW59+AW62+AW68+AW82+AW84</f>
        <v>135</v>
      </c>
      <c r="AX86" s="134">
        <f>AX16+SUM(AX27+AX33+AX41+AX50)+AX52+AX55+AX59+AX62+AX68+AX82+AX84</f>
        <v>120</v>
      </c>
      <c r="AY86" s="134">
        <f>AY16+SUM(AY27+AY33+AY41+AY50)+AY52+AY55+AY59+AY62+AY68+AY82+AY84</f>
        <v>45</v>
      </c>
      <c r="AZ86" s="134">
        <f>AZ16+SUM(AZ27+AZ33+AZ41+AZ50)+AZ52+AZ55+AZ59+AZ62+AZ68+AZ82+AZ84</f>
        <v>30</v>
      </c>
      <c r="BA86" s="134">
        <f>BA16+SUM(BA27+BA33+BA41+BA50)+BA52+BA55+BA59+BA62+BA68+BA82+BA84</f>
        <v>29</v>
      </c>
      <c r="BB86" s="135"/>
      <c r="BC86" s="133">
        <f t="shared" ref="BC86:BH86" si="136">BC16+SUM(BC27+BC33+BC41+BC50)+BC52+BC55+BC59+BC62+BC68+BC82+BC84</f>
        <v>90</v>
      </c>
      <c r="BD86" s="134">
        <f t="shared" si="136"/>
        <v>75</v>
      </c>
      <c r="BE86" s="134">
        <f t="shared" si="136"/>
        <v>90</v>
      </c>
      <c r="BF86" s="134">
        <f t="shared" si="136"/>
        <v>30</v>
      </c>
      <c r="BG86" s="134">
        <f t="shared" si="136"/>
        <v>0</v>
      </c>
      <c r="BH86" s="134">
        <f t="shared" si="136"/>
        <v>36</v>
      </c>
      <c r="BI86" s="135"/>
      <c r="BJ86" s="133">
        <f t="shared" ref="BJ86:BO86" si="137">BJ16+SUM(BJ27+BJ33+BJ41+BJ50)+BJ52+BJ55+BJ59+BJ62+BJ68+BJ82+BJ84</f>
        <v>0</v>
      </c>
      <c r="BK86" s="134">
        <f t="shared" si="137"/>
        <v>0</v>
      </c>
      <c r="BL86" s="134">
        <f t="shared" si="137"/>
        <v>195</v>
      </c>
      <c r="BM86" s="134">
        <f t="shared" si="137"/>
        <v>30</v>
      </c>
      <c r="BN86" s="134">
        <f t="shared" si="137"/>
        <v>30</v>
      </c>
      <c r="BO86" s="134">
        <f t="shared" si="137"/>
        <v>44</v>
      </c>
      <c r="BP86" s="135"/>
      <c r="BQ86" s="133">
        <f t="shared" ref="BQ86:BV86" si="138">BQ16+SUM(BQ27+BQ33+BQ41+BQ50)+BQ52+BQ55+BQ59+BQ62+BQ68+BQ82+BQ84</f>
        <v>0</v>
      </c>
      <c r="BR86" s="134">
        <f t="shared" si="138"/>
        <v>0</v>
      </c>
      <c r="BS86" s="134">
        <f t="shared" si="138"/>
        <v>45</v>
      </c>
      <c r="BT86" s="134">
        <f t="shared" si="138"/>
        <v>30</v>
      </c>
      <c r="BU86" s="134">
        <f t="shared" si="138"/>
        <v>60</v>
      </c>
      <c r="BV86" s="134">
        <f t="shared" si="138"/>
        <v>19</v>
      </c>
      <c r="BW86" s="135"/>
      <c r="BX86" s="136">
        <f>SUM(BX11:BX85)</f>
        <v>298</v>
      </c>
      <c r="BY86" s="136">
        <f>SUM(BY11:BY85)</f>
        <v>164</v>
      </c>
    </row>
    <row r="87" spans="1:77" ht="15.75" customHeight="1" thickBot="1" x14ac:dyDescent="0.3">
      <c r="A87" s="106">
        <v>62</v>
      </c>
      <c r="B87" s="106"/>
      <c r="C87" s="118" t="s">
        <v>28</v>
      </c>
      <c r="D87" s="72">
        <f>90+90</f>
        <v>180</v>
      </c>
      <c r="E87" s="73"/>
      <c r="F87" s="73"/>
      <c r="G87" s="73"/>
      <c r="H87" s="73"/>
      <c r="I87" s="73"/>
      <c r="J87" s="73"/>
      <c r="K87" s="74">
        <f>90+90</f>
        <v>180</v>
      </c>
      <c r="L87" s="72"/>
      <c r="M87" s="73"/>
      <c r="N87" s="73"/>
      <c r="O87" s="73"/>
      <c r="P87" s="73"/>
      <c r="Q87" s="74"/>
      <c r="R87" s="72"/>
      <c r="S87" s="73"/>
      <c r="T87" s="73"/>
      <c r="U87" s="73"/>
      <c r="V87" s="73"/>
      <c r="W87" s="74"/>
      <c r="X87" s="72"/>
      <c r="Y87" s="73"/>
      <c r="Z87" s="73"/>
      <c r="AA87" s="73"/>
      <c r="AB87" s="73"/>
      <c r="AC87" s="74"/>
      <c r="AD87" s="72"/>
      <c r="AE87" s="73"/>
      <c r="AF87" s="73"/>
      <c r="AG87" s="73"/>
      <c r="AH87" s="73"/>
      <c r="AI87" s="74"/>
      <c r="AJ87" s="72"/>
      <c r="AK87" s="73"/>
      <c r="AL87" s="73"/>
      <c r="AM87" s="73"/>
      <c r="AN87" s="73"/>
      <c r="AO87" s="74"/>
      <c r="AP87" s="72"/>
      <c r="AQ87" s="73"/>
      <c r="AR87" s="73"/>
      <c r="AS87" s="73"/>
      <c r="AT87" s="73">
        <v>90</v>
      </c>
      <c r="AU87" s="73">
        <v>4</v>
      </c>
      <c r="AV87" s="74" t="s">
        <v>70</v>
      </c>
      <c r="AW87" s="72"/>
      <c r="AX87" s="73"/>
      <c r="AY87" s="73"/>
      <c r="AZ87" s="73"/>
      <c r="BA87" s="73"/>
      <c r="BB87" s="74"/>
      <c r="BC87" s="72"/>
      <c r="BD87" s="73"/>
      <c r="BE87" s="73"/>
      <c r="BF87" s="73"/>
      <c r="BG87" s="73">
        <v>90</v>
      </c>
      <c r="BH87" s="73">
        <v>4</v>
      </c>
      <c r="BI87" s="74" t="s">
        <v>70</v>
      </c>
      <c r="BJ87" s="72"/>
      <c r="BK87" s="73"/>
      <c r="BL87" s="73"/>
      <c r="BM87" s="73"/>
      <c r="BN87" s="73"/>
      <c r="BO87" s="73"/>
      <c r="BP87" s="74"/>
      <c r="BQ87" s="72"/>
      <c r="BR87" s="73"/>
      <c r="BS87" s="73"/>
      <c r="BT87" s="73"/>
      <c r="BU87" s="73"/>
      <c r="BV87" s="73"/>
      <c r="BW87" s="74"/>
      <c r="BX87" s="70">
        <v>8</v>
      </c>
      <c r="BY87" s="53"/>
    </row>
    <row r="88" spans="1:77" ht="15.75" customHeight="1" thickBot="1" x14ac:dyDescent="0.3">
      <c r="A88" s="151" t="s">
        <v>29</v>
      </c>
      <c r="B88" s="152"/>
      <c r="C88" s="153"/>
      <c r="D88" s="124">
        <f>D86+D87</f>
        <v>3015</v>
      </c>
      <c r="E88" s="125">
        <f t="shared" ref="E88:BO88" si="139">E86+E87</f>
        <v>975</v>
      </c>
      <c r="F88" s="125">
        <f t="shared" si="139"/>
        <v>915</v>
      </c>
      <c r="G88" s="125">
        <f t="shared" si="139"/>
        <v>555</v>
      </c>
      <c r="H88" s="125">
        <f t="shared" si="139"/>
        <v>150</v>
      </c>
      <c r="I88" s="125">
        <f t="shared" si="139"/>
        <v>180</v>
      </c>
      <c r="J88" s="125">
        <f t="shared" si="139"/>
        <v>60</v>
      </c>
      <c r="K88" s="127">
        <f t="shared" si="139"/>
        <v>180</v>
      </c>
      <c r="L88" s="79">
        <f t="shared" si="139"/>
        <v>90</v>
      </c>
      <c r="M88" s="80">
        <f t="shared" si="139"/>
        <v>90</v>
      </c>
      <c r="N88" s="80">
        <f t="shared" si="139"/>
        <v>60</v>
      </c>
      <c r="O88" s="80">
        <f t="shared" si="139"/>
        <v>30</v>
      </c>
      <c r="P88" s="80">
        <f t="shared" si="139"/>
        <v>28</v>
      </c>
      <c r="Q88" s="81"/>
      <c r="R88" s="79">
        <f t="shared" si="139"/>
        <v>135</v>
      </c>
      <c r="S88" s="80">
        <f t="shared" si="139"/>
        <v>165</v>
      </c>
      <c r="T88" s="80">
        <f t="shared" si="139"/>
        <v>0</v>
      </c>
      <c r="U88" s="80">
        <f t="shared" si="139"/>
        <v>30</v>
      </c>
      <c r="V88" s="80">
        <f t="shared" si="139"/>
        <v>32</v>
      </c>
      <c r="W88" s="81"/>
      <c r="X88" s="79">
        <f t="shared" si="139"/>
        <v>180</v>
      </c>
      <c r="Y88" s="80">
        <f t="shared" si="139"/>
        <v>150</v>
      </c>
      <c r="Z88" s="80">
        <f t="shared" si="139"/>
        <v>15</v>
      </c>
      <c r="AA88" s="80">
        <f t="shared" si="139"/>
        <v>30</v>
      </c>
      <c r="AB88" s="80">
        <f t="shared" si="139"/>
        <v>29</v>
      </c>
      <c r="AC88" s="81"/>
      <c r="AD88" s="79">
        <f t="shared" si="139"/>
        <v>120</v>
      </c>
      <c r="AE88" s="80">
        <f t="shared" si="139"/>
        <v>120</v>
      </c>
      <c r="AF88" s="80">
        <f t="shared" si="139"/>
        <v>15</v>
      </c>
      <c r="AG88" s="80">
        <f t="shared" si="139"/>
        <v>30</v>
      </c>
      <c r="AH88" s="80">
        <f t="shared" si="139"/>
        <v>25</v>
      </c>
      <c r="AI88" s="81"/>
      <c r="AJ88" s="79">
        <f t="shared" si="139"/>
        <v>150</v>
      </c>
      <c r="AK88" s="80">
        <f t="shared" si="139"/>
        <v>120</v>
      </c>
      <c r="AL88" s="80">
        <f t="shared" si="139"/>
        <v>0</v>
      </c>
      <c r="AM88" s="80">
        <f t="shared" si="139"/>
        <v>30</v>
      </c>
      <c r="AN88" s="80">
        <f t="shared" si="139"/>
        <v>28</v>
      </c>
      <c r="AO88" s="81"/>
      <c r="AP88" s="79">
        <f t="shared" si="139"/>
        <v>75</v>
      </c>
      <c r="AQ88" s="80">
        <f t="shared" si="139"/>
        <v>75</v>
      </c>
      <c r="AR88" s="80">
        <f t="shared" si="139"/>
        <v>90</v>
      </c>
      <c r="AS88" s="80">
        <f t="shared" si="139"/>
        <v>30</v>
      </c>
      <c r="AT88" s="80">
        <f t="shared" si="139"/>
        <v>90</v>
      </c>
      <c r="AU88" s="80">
        <f t="shared" si="139"/>
        <v>32</v>
      </c>
      <c r="AV88" s="81"/>
      <c r="AW88" s="79">
        <f t="shared" si="139"/>
        <v>135</v>
      </c>
      <c r="AX88" s="80">
        <f t="shared" si="139"/>
        <v>120</v>
      </c>
      <c r="AY88" s="80">
        <f t="shared" si="139"/>
        <v>45</v>
      </c>
      <c r="AZ88" s="80">
        <f t="shared" si="139"/>
        <v>30</v>
      </c>
      <c r="BA88" s="80">
        <f t="shared" si="139"/>
        <v>29</v>
      </c>
      <c r="BB88" s="81"/>
      <c r="BC88" s="79">
        <f t="shared" si="139"/>
        <v>90</v>
      </c>
      <c r="BD88" s="80">
        <f t="shared" si="139"/>
        <v>75</v>
      </c>
      <c r="BE88" s="80">
        <f t="shared" si="139"/>
        <v>90</v>
      </c>
      <c r="BF88" s="80">
        <f t="shared" si="139"/>
        <v>30</v>
      </c>
      <c r="BG88" s="80">
        <f t="shared" si="139"/>
        <v>90</v>
      </c>
      <c r="BH88" s="80">
        <f t="shared" si="139"/>
        <v>40</v>
      </c>
      <c r="BI88" s="81"/>
      <c r="BJ88" s="79">
        <f t="shared" si="139"/>
        <v>0</v>
      </c>
      <c r="BK88" s="80">
        <f t="shared" si="139"/>
        <v>0</v>
      </c>
      <c r="BL88" s="80">
        <f t="shared" si="139"/>
        <v>195</v>
      </c>
      <c r="BM88" s="80">
        <f t="shared" si="139"/>
        <v>30</v>
      </c>
      <c r="BN88" s="80">
        <f t="shared" si="139"/>
        <v>30</v>
      </c>
      <c r="BO88" s="80">
        <f t="shared" si="139"/>
        <v>44</v>
      </c>
      <c r="BP88" s="81"/>
      <c r="BQ88" s="119">
        <f t="shared" ref="BQ88:BV88" si="140">BQ86+BQ87</f>
        <v>0</v>
      </c>
      <c r="BR88" s="128">
        <f t="shared" si="140"/>
        <v>0</v>
      </c>
      <c r="BS88" s="128">
        <f t="shared" si="140"/>
        <v>45</v>
      </c>
      <c r="BT88" s="128">
        <f t="shared" si="140"/>
        <v>30</v>
      </c>
      <c r="BU88" s="128">
        <f t="shared" si="140"/>
        <v>60</v>
      </c>
      <c r="BV88" s="129">
        <f t="shared" si="140"/>
        <v>19</v>
      </c>
      <c r="BW88" s="81"/>
      <c r="BX88" s="77">
        <f>BX86+BX87</f>
        <v>306</v>
      </c>
      <c r="BY88" s="77"/>
    </row>
    <row r="89" spans="1:77" x14ac:dyDescent="0.25">
      <c r="A89" s="26"/>
      <c r="B89" s="26"/>
    </row>
    <row r="90" spans="1:77" x14ac:dyDescent="0.25">
      <c r="A90" s="26"/>
      <c r="B90" s="26" t="s">
        <v>128</v>
      </c>
    </row>
    <row r="91" spans="1:77" x14ac:dyDescent="0.25">
      <c r="A91" s="26"/>
      <c r="B91" s="26" t="s">
        <v>57</v>
      </c>
    </row>
    <row r="92" spans="1:77" x14ac:dyDescent="0.25">
      <c r="A92" s="26"/>
    </row>
    <row r="93" spans="1:77" ht="24" customHeight="1" x14ac:dyDescent="0.25">
      <c r="A93" s="26"/>
      <c r="B93" s="162" t="s">
        <v>127</v>
      </c>
      <c r="C93" s="162"/>
    </row>
    <row r="94" spans="1:77" x14ac:dyDescent="0.25">
      <c r="A94" s="26"/>
      <c r="B94" s="26" t="s">
        <v>126</v>
      </c>
    </row>
    <row r="95" spans="1:77" x14ac:dyDescent="0.25">
      <c r="A95" s="26"/>
      <c r="B95" s="26" t="s">
        <v>125</v>
      </c>
    </row>
    <row r="96" spans="1:77" x14ac:dyDescent="0.25">
      <c r="A96" s="26"/>
      <c r="B96" s="26" t="s">
        <v>124</v>
      </c>
    </row>
    <row r="98" spans="1:10" x14ac:dyDescent="0.25">
      <c r="B98" s="26"/>
    </row>
    <row r="99" spans="1:10" ht="15" customHeight="1" x14ac:dyDescent="0.25">
      <c r="A99" s="141" t="s">
        <v>131</v>
      </c>
      <c r="B99" s="141"/>
      <c r="C99" s="141"/>
    </row>
    <row r="100" spans="1:10" ht="15" customHeight="1" x14ac:dyDescent="0.25">
      <c r="A100" s="132"/>
      <c r="B100" s="132"/>
      <c r="C100" s="132"/>
    </row>
    <row r="101" spans="1:10" ht="15" customHeight="1" x14ac:dyDescent="0.25">
      <c r="A101" s="141" t="s">
        <v>136</v>
      </c>
      <c r="B101" s="141"/>
      <c r="C101" s="141"/>
    </row>
    <row r="102" spans="1:10" ht="15" customHeight="1" x14ac:dyDescent="0.25">
      <c r="A102" s="132"/>
      <c r="B102" s="132"/>
      <c r="C102" s="132"/>
    </row>
    <row r="103" spans="1:10" x14ac:dyDescent="0.25">
      <c r="A103" s="26"/>
      <c r="B103" s="26"/>
    </row>
    <row r="104" spans="1:10" x14ac:dyDescent="0.25">
      <c r="A104" s="26"/>
      <c r="B104" s="26" t="s">
        <v>32</v>
      </c>
      <c r="J104" s="2" t="s">
        <v>34</v>
      </c>
    </row>
    <row r="105" spans="1:10" x14ac:dyDescent="0.25">
      <c r="A105" s="26"/>
      <c r="B105" s="26" t="s">
        <v>33</v>
      </c>
      <c r="J105" s="2" t="s">
        <v>134</v>
      </c>
    </row>
    <row r="106" spans="1:10" x14ac:dyDescent="0.25">
      <c r="A106" s="26"/>
      <c r="B106" s="26"/>
      <c r="J106" s="2" t="s">
        <v>36</v>
      </c>
    </row>
  </sheetData>
  <mergeCells count="35">
    <mergeCell ref="BJ5:BW6"/>
    <mergeCell ref="BJ7:BP8"/>
    <mergeCell ref="BQ7:BW8"/>
    <mergeCell ref="A84:C84"/>
    <mergeCell ref="B93:C93"/>
    <mergeCell ref="A62:C62"/>
    <mergeCell ref="BY5:BY9"/>
    <mergeCell ref="A5:A9"/>
    <mergeCell ref="C5:C9"/>
    <mergeCell ref="B5:B9"/>
    <mergeCell ref="L5:W6"/>
    <mergeCell ref="BX5:BX9"/>
    <mergeCell ref="X7:AC8"/>
    <mergeCell ref="X5:AI6"/>
    <mergeCell ref="AD7:AI8"/>
    <mergeCell ref="AJ5:AV6"/>
    <mergeCell ref="AJ7:AO8"/>
    <mergeCell ref="AP7:AV8"/>
    <mergeCell ref="AW5:BI6"/>
    <mergeCell ref="A101:C101"/>
    <mergeCell ref="AW7:BB8"/>
    <mergeCell ref="BC7:BI8"/>
    <mergeCell ref="A68:C68"/>
    <mergeCell ref="A82:C82"/>
    <mergeCell ref="A88:C88"/>
    <mergeCell ref="R7:W8"/>
    <mergeCell ref="A52:C52"/>
    <mergeCell ref="A10:C10"/>
    <mergeCell ref="A17:C17"/>
    <mergeCell ref="A59:C59"/>
    <mergeCell ref="A55:C55"/>
    <mergeCell ref="D5:K8"/>
    <mergeCell ref="L7:Q8"/>
    <mergeCell ref="A99:C99"/>
    <mergeCell ref="A86:C86"/>
  </mergeCells>
  <printOptions horizontalCentered="1" verticalCentered="1"/>
  <pageMargins left="0.39370078740157483" right="0.23622047244094491" top="0.15748031496062992" bottom="0.15748031496062992" header="0.31496062992125984" footer="0.31496062992125984"/>
  <pageSetup paperSize="9" scale="37" fitToHeight="2" pageOrder="overThenDown" orientation="landscape" horizontalDpi="4294967295" verticalDpi="4294967295" r:id="rId1"/>
  <rowBreaks count="1" manualBreakCount="1"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R3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P35" sqref="AP35"/>
    </sheetView>
  </sheetViews>
  <sheetFormatPr defaultRowHeight="12.75" x14ac:dyDescent="0.25"/>
  <cols>
    <col min="1" max="1" width="4.140625" style="2" customWidth="1"/>
    <col min="2" max="2" width="7.7109375" style="2" customWidth="1"/>
    <col min="3" max="3" width="25.140625" style="26" customWidth="1"/>
    <col min="4" max="4" width="4.5703125" style="2" customWidth="1"/>
    <col min="5" max="145" width="3.140625" style="2" customWidth="1"/>
    <col min="146" max="146" width="7.28515625" style="2" customWidth="1"/>
    <col min="147" max="147" width="7.28515625" style="7" customWidth="1"/>
    <col min="148" max="16384" width="9.140625" style="2"/>
  </cols>
  <sheetData>
    <row r="1" spans="1:148" ht="13.5" thickTop="1" x14ac:dyDescent="0.25">
      <c r="A1" s="34" t="s">
        <v>23</v>
      </c>
      <c r="B1" s="29"/>
      <c r="C1" s="29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1"/>
      <c r="ER1" s="25"/>
    </row>
    <row r="2" spans="1:148" ht="15" x14ac:dyDescent="0.25">
      <c r="A2" s="35" t="s">
        <v>42</v>
      </c>
      <c r="B2" s="32"/>
      <c r="C2" s="32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47"/>
      <c r="AI2" s="31"/>
      <c r="AJ2" s="31"/>
      <c r="AK2" s="31"/>
      <c r="AL2" s="31"/>
      <c r="AM2" s="47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25"/>
    </row>
    <row r="3" spans="1:148" x14ac:dyDescent="0.25">
      <c r="A3" s="35" t="s">
        <v>24</v>
      </c>
      <c r="B3" s="32"/>
      <c r="C3" s="32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25"/>
    </row>
    <row r="4" spans="1:148" ht="13.5" thickBot="1" x14ac:dyDescent="0.3">
      <c r="A4" s="48" t="s">
        <v>50</v>
      </c>
      <c r="B4" s="33"/>
      <c r="C4" s="33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31"/>
      <c r="ER4" s="25"/>
    </row>
    <row r="5" spans="1:148" s="1" customFormat="1" ht="15.75" customHeight="1" x14ac:dyDescent="0.25">
      <c r="A5" s="194" t="s">
        <v>16</v>
      </c>
      <c r="B5" s="196" t="s">
        <v>0</v>
      </c>
      <c r="C5" s="199" t="s">
        <v>1</v>
      </c>
      <c r="D5" s="194" t="s">
        <v>15</v>
      </c>
      <c r="E5" s="201"/>
      <c r="F5" s="201"/>
      <c r="G5" s="201"/>
      <c r="H5" s="201"/>
      <c r="I5" s="201"/>
      <c r="J5" s="201"/>
      <c r="K5" s="201"/>
      <c r="L5" s="201"/>
      <c r="M5" s="199"/>
      <c r="N5" s="194" t="s">
        <v>2</v>
      </c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199"/>
      <c r="AJ5" s="194" t="s">
        <v>7</v>
      </c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199"/>
      <c r="BF5" s="194" t="s">
        <v>10</v>
      </c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199"/>
      <c r="CB5" s="194" t="s">
        <v>17</v>
      </c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199"/>
      <c r="CX5" s="194" t="s">
        <v>18</v>
      </c>
      <c r="CY5" s="201"/>
      <c r="CZ5" s="201"/>
      <c r="DA5" s="201"/>
      <c r="DB5" s="201"/>
      <c r="DC5" s="201"/>
      <c r="DD5" s="201"/>
      <c r="DE5" s="201"/>
      <c r="DF5" s="201"/>
      <c r="DG5" s="201"/>
      <c r="DH5" s="201"/>
      <c r="DI5" s="201"/>
      <c r="DJ5" s="201"/>
      <c r="DK5" s="201"/>
      <c r="DL5" s="201"/>
      <c r="DM5" s="201"/>
      <c r="DN5" s="201"/>
      <c r="DO5" s="201"/>
      <c r="DP5" s="201"/>
      <c r="DQ5" s="201"/>
      <c r="DR5" s="201"/>
      <c r="DS5" s="199"/>
      <c r="DT5" s="194" t="s">
        <v>51</v>
      </c>
      <c r="DU5" s="201"/>
      <c r="DV5" s="201"/>
      <c r="DW5" s="201"/>
      <c r="DX5" s="201"/>
      <c r="DY5" s="201"/>
      <c r="DZ5" s="201"/>
      <c r="EA5" s="201"/>
      <c r="EB5" s="201"/>
      <c r="EC5" s="201"/>
      <c r="ED5" s="201"/>
      <c r="EE5" s="201"/>
      <c r="EF5" s="201"/>
      <c r="EG5" s="201"/>
      <c r="EH5" s="201"/>
      <c r="EI5" s="201"/>
      <c r="EJ5" s="201"/>
      <c r="EK5" s="201"/>
      <c r="EL5" s="201"/>
      <c r="EM5" s="201"/>
      <c r="EN5" s="201"/>
      <c r="EO5" s="199"/>
      <c r="EP5" s="183" t="s">
        <v>47</v>
      </c>
      <c r="EQ5" s="186" t="s">
        <v>43</v>
      </c>
    </row>
    <row r="6" spans="1:148" s="1" customFormat="1" ht="8.25" customHeight="1" x14ac:dyDescent="0.25">
      <c r="A6" s="189"/>
      <c r="B6" s="197"/>
      <c r="C6" s="191"/>
      <c r="D6" s="189"/>
      <c r="E6" s="190"/>
      <c r="F6" s="190"/>
      <c r="G6" s="190"/>
      <c r="H6" s="190"/>
      <c r="I6" s="190"/>
      <c r="J6" s="190"/>
      <c r="K6" s="190"/>
      <c r="L6" s="190"/>
      <c r="M6" s="191"/>
      <c r="N6" s="189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191"/>
      <c r="AJ6" s="189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1"/>
      <c r="BF6" s="189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190"/>
      <c r="CA6" s="191"/>
      <c r="CB6" s="189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/>
      <c r="CT6" s="190"/>
      <c r="CU6" s="190"/>
      <c r="CV6" s="190"/>
      <c r="CW6" s="191"/>
      <c r="CX6" s="189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90"/>
      <c r="DK6" s="190"/>
      <c r="DL6" s="190"/>
      <c r="DM6" s="190"/>
      <c r="DN6" s="190"/>
      <c r="DO6" s="190"/>
      <c r="DP6" s="190"/>
      <c r="DQ6" s="190"/>
      <c r="DR6" s="190"/>
      <c r="DS6" s="191"/>
      <c r="DT6" s="189"/>
      <c r="DU6" s="190"/>
      <c r="DV6" s="190"/>
      <c r="DW6" s="190"/>
      <c r="DX6" s="190"/>
      <c r="DY6" s="190"/>
      <c r="DZ6" s="190"/>
      <c r="EA6" s="190"/>
      <c r="EB6" s="190"/>
      <c r="EC6" s="190"/>
      <c r="ED6" s="190"/>
      <c r="EE6" s="190"/>
      <c r="EF6" s="190"/>
      <c r="EG6" s="190"/>
      <c r="EH6" s="190"/>
      <c r="EI6" s="190"/>
      <c r="EJ6" s="190"/>
      <c r="EK6" s="190"/>
      <c r="EL6" s="190"/>
      <c r="EM6" s="190"/>
      <c r="EN6" s="190"/>
      <c r="EO6" s="191"/>
      <c r="EP6" s="184"/>
      <c r="EQ6" s="187"/>
    </row>
    <row r="7" spans="1:148" s="1" customFormat="1" ht="15.75" customHeight="1" x14ac:dyDescent="0.25">
      <c r="A7" s="189"/>
      <c r="B7" s="197"/>
      <c r="C7" s="191"/>
      <c r="D7" s="189"/>
      <c r="E7" s="190"/>
      <c r="F7" s="190"/>
      <c r="G7" s="190"/>
      <c r="H7" s="190"/>
      <c r="I7" s="190"/>
      <c r="J7" s="190"/>
      <c r="K7" s="190"/>
      <c r="L7" s="190"/>
      <c r="M7" s="191"/>
      <c r="N7" s="189" t="s">
        <v>4</v>
      </c>
      <c r="O7" s="190"/>
      <c r="P7" s="190"/>
      <c r="Q7" s="190"/>
      <c r="R7" s="190"/>
      <c r="S7" s="190"/>
      <c r="T7" s="190"/>
      <c r="U7" s="190"/>
      <c r="V7" s="190"/>
      <c r="W7" s="190"/>
      <c r="X7" s="190"/>
      <c r="Y7" s="190" t="s">
        <v>6</v>
      </c>
      <c r="Z7" s="190"/>
      <c r="AA7" s="190"/>
      <c r="AB7" s="190"/>
      <c r="AC7" s="190"/>
      <c r="AD7" s="190"/>
      <c r="AE7" s="190"/>
      <c r="AF7" s="190"/>
      <c r="AG7" s="190"/>
      <c r="AH7" s="190"/>
      <c r="AI7" s="191"/>
      <c r="AJ7" s="189" t="s">
        <v>8</v>
      </c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 t="s">
        <v>9</v>
      </c>
      <c r="AV7" s="190"/>
      <c r="AW7" s="190"/>
      <c r="AX7" s="190"/>
      <c r="AY7" s="190"/>
      <c r="AZ7" s="190"/>
      <c r="BA7" s="190"/>
      <c r="BB7" s="190"/>
      <c r="BC7" s="190"/>
      <c r="BD7" s="190"/>
      <c r="BE7" s="191"/>
      <c r="BF7" s="189" t="s">
        <v>11</v>
      </c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 t="s">
        <v>12</v>
      </c>
      <c r="BR7" s="190"/>
      <c r="BS7" s="190"/>
      <c r="BT7" s="190"/>
      <c r="BU7" s="190"/>
      <c r="BV7" s="190"/>
      <c r="BW7" s="190"/>
      <c r="BX7" s="190"/>
      <c r="BY7" s="190"/>
      <c r="BZ7" s="190"/>
      <c r="CA7" s="191"/>
      <c r="CB7" s="189" t="s">
        <v>19</v>
      </c>
      <c r="CC7" s="190"/>
      <c r="CD7" s="190"/>
      <c r="CE7" s="190"/>
      <c r="CF7" s="190"/>
      <c r="CG7" s="190"/>
      <c r="CH7" s="190"/>
      <c r="CI7" s="190"/>
      <c r="CJ7" s="190"/>
      <c r="CK7" s="190"/>
      <c r="CL7" s="190"/>
      <c r="CM7" s="190" t="s">
        <v>20</v>
      </c>
      <c r="CN7" s="190"/>
      <c r="CO7" s="190"/>
      <c r="CP7" s="190"/>
      <c r="CQ7" s="190"/>
      <c r="CR7" s="190"/>
      <c r="CS7" s="190"/>
      <c r="CT7" s="190"/>
      <c r="CU7" s="190"/>
      <c r="CV7" s="190"/>
      <c r="CW7" s="191"/>
      <c r="CX7" s="189" t="s">
        <v>21</v>
      </c>
      <c r="CY7" s="190"/>
      <c r="CZ7" s="190"/>
      <c r="DA7" s="190"/>
      <c r="DB7" s="190"/>
      <c r="DC7" s="190"/>
      <c r="DD7" s="190"/>
      <c r="DE7" s="190"/>
      <c r="DF7" s="190"/>
      <c r="DG7" s="190"/>
      <c r="DH7" s="190"/>
      <c r="DI7" s="190" t="s">
        <v>22</v>
      </c>
      <c r="DJ7" s="190"/>
      <c r="DK7" s="190"/>
      <c r="DL7" s="190"/>
      <c r="DM7" s="190"/>
      <c r="DN7" s="190"/>
      <c r="DO7" s="190"/>
      <c r="DP7" s="190"/>
      <c r="DQ7" s="190"/>
      <c r="DR7" s="190"/>
      <c r="DS7" s="191"/>
      <c r="DT7" s="189" t="s">
        <v>38</v>
      </c>
      <c r="DU7" s="190"/>
      <c r="DV7" s="190"/>
      <c r="DW7" s="190"/>
      <c r="DX7" s="190"/>
      <c r="DY7" s="190"/>
      <c r="DZ7" s="190"/>
      <c r="EA7" s="190"/>
      <c r="EB7" s="190"/>
      <c r="EC7" s="190"/>
      <c r="ED7" s="190"/>
      <c r="EE7" s="190" t="s">
        <v>37</v>
      </c>
      <c r="EF7" s="190"/>
      <c r="EG7" s="190"/>
      <c r="EH7" s="190"/>
      <c r="EI7" s="190"/>
      <c r="EJ7" s="190"/>
      <c r="EK7" s="190"/>
      <c r="EL7" s="190"/>
      <c r="EM7" s="190"/>
      <c r="EN7" s="190"/>
      <c r="EO7" s="191"/>
      <c r="EP7" s="184"/>
      <c r="EQ7" s="187"/>
    </row>
    <row r="8" spans="1:148" s="1" customFormat="1" ht="9" customHeight="1" x14ac:dyDescent="0.25">
      <c r="A8" s="189"/>
      <c r="B8" s="197"/>
      <c r="C8" s="191"/>
      <c r="D8" s="189"/>
      <c r="E8" s="190"/>
      <c r="F8" s="190"/>
      <c r="G8" s="190"/>
      <c r="H8" s="190"/>
      <c r="I8" s="190"/>
      <c r="J8" s="190"/>
      <c r="K8" s="190"/>
      <c r="L8" s="190"/>
      <c r="M8" s="191"/>
      <c r="N8" s="189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191"/>
      <c r="AJ8" s="189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1"/>
      <c r="BF8" s="189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190"/>
      <c r="CA8" s="191"/>
      <c r="CB8" s="189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90"/>
      <c r="CO8" s="190"/>
      <c r="CP8" s="190"/>
      <c r="CQ8" s="190"/>
      <c r="CR8" s="190"/>
      <c r="CS8" s="190"/>
      <c r="CT8" s="190"/>
      <c r="CU8" s="190"/>
      <c r="CV8" s="190"/>
      <c r="CW8" s="191"/>
      <c r="CX8" s="189"/>
      <c r="CY8" s="190"/>
      <c r="CZ8" s="190"/>
      <c r="DA8" s="190"/>
      <c r="DB8" s="190"/>
      <c r="DC8" s="190"/>
      <c r="DD8" s="190"/>
      <c r="DE8" s="190"/>
      <c r="DF8" s="190"/>
      <c r="DG8" s="190"/>
      <c r="DH8" s="190"/>
      <c r="DI8" s="190"/>
      <c r="DJ8" s="190"/>
      <c r="DK8" s="190"/>
      <c r="DL8" s="190"/>
      <c r="DM8" s="190"/>
      <c r="DN8" s="190"/>
      <c r="DO8" s="190"/>
      <c r="DP8" s="190"/>
      <c r="DQ8" s="190"/>
      <c r="DR8" s="190"/>
      <c r="DS8" s="191"/>
      <c r="DT8" s="189"/>
      <c r="DU8" s="190"/>
      <c r="DV8" s="190"/>
      <c r="DW8" s="190"/>
      <c r="DX8" s="190"/>
      <c r="DY8" s="190"/>
      <c r="DZ8" s="190"/>
      <c r="EA8" s="190"/>
      <c r="EB8" s="190"/>
      <c r="EC8" s="190"/>
      <c r="ED8" s="190"/>
      <c r="EE8" s="190"/>
      <c r="EF8" s="190"/>
      <c r="EG8" s="190"/>
      <c r="EH8" s="190"/>
      <c r="EI8" s="190"/>
      <c r="EJ8" s="190"/>
      <c r="EK8" s="190"/>
      <c r="EL8" s="190"/>
      <c r="EM8" s="190"/>
      <c r="EN8" s="190"/>
      <c r="EO8" s="191"/>
      <c r="EP8" s="184"/>
      <c r="EQ8" s="187"/>
    </row>
    <row r="9" spans="1:148" s="1" customFormat="1" ht="93" customHeight="1" thickBot="1" x14ac:dyDescent="0.3">
      <c r="A9" s="195"/>
      <c r="B9" s="198"/>
      <c r="C9" s="200"/>
      <c r="D9" s="46" t="s">
        <v>3</v>
      </c>
      <c r="E9" s="41" t="s">
        <v>40</v>
      </c>
      <c r="F9" s="42" t="s">
        <v>41</v>
      </c>
      <c r="G9" s="42" t="s">
        <v>41</v>
      </c>
      <c r="H9" s="42" t="s">
        <v>41</v>
      </c>
      <c r="I9" s="42" t="s">
        <v>41</v>
      </c>
      <c r="J9" s="42" t="s">
        <v>41</v>
      </c>
      <c r="K9" s="42" t="s">
        <v>41</v>
      </c>
      <c r="L9" s="42" t="s">
        <v>41</v>
      </c>
      <c r="M9" s="45" t="s">
        <v>44</v>
      </c>
      <c r="N9" s="41" t="s">
        <v>40</v>
      </c>
      <c r="O9" s="42" t="s">
        <v>41</v>
      </c>
      <c r="P9" s="42" t="s">
        <v>45</v>
      </c>
      <c r="Q9" s="42"/>
      <c r="R9" s="42"/>
      <c r="S9" s="42"/>
      <c r="T9" s="42"/>
      <c r="U9" s="42"/>
      <c r="V9" s="42"/>
      <c r="W9" s="42" t="s">
        <v>5</v>
      </c>
      <c r="X9" s="42" t="s">
        <v>46</v>
      </c>
      <c r="Y9" s="41" t="s">
        <v>40</v>
      </c>
      <c r="Z9" s="42"/>
      <c r="AA9" s="42"/>
      <c r="AB9" s="42"/>
      <c r="AC9" s="42"/>
      <c r="AD9" s="42"/>
      <c r="AE9" s="42"/>
      <c r="AF9" s="42"/>
      <c r="AG9" s="42"/>
      <c r="AH9" s="42" t="s">
        <v>5</v>
      </c>
      <c r="AI9" s="42" t="s">
        <v>46</v>
      </c>
      <c r="AJ9" s="41" t="s">
        <v>40</v>
      </c>
      <c r="AK9" s="42"/>
      <c r="AL9" s="42"/>
      <c r="AM9" s="42"/>
      <c r="AN9" s="42"/>
      <c r="AO9" s="42"/>
      <c r="AP9" s="42"/>
      <c r="AQ9" s="42"/>
      <c r="AR9" s="42"/>
      <c r="AS9" s="42" t="s">
        <v>5</v>
      </c>
      <c r="AT9" s="42" t="s">
        <v>46</v>
      </c>
      <c r="AU9" s="41" t="s">
        <v>40</v>
      </c>
      <c r="AV9" s="42"/>
      <c r="AW9" s="42"/>
      <c r="AX9" s="42"/>
      <c r="AY9" s="42"/>
      <c r="AZ9" s="42"/>
      <c r="BA9" s="42"/>
      <c r="BB9" s="42"/>
      <c r="BC9" s="42"/>
      <c r="BD9" s="42" t="s">
        <v>5</v>
      </c>
      <c r="BE9" s="42" t="s">
        <v>46</v>
      </c>
      <c r="BF9" s="41" t="s">
        <v>40</v>
      </c>
      <c r="BG9" s="42"/>
      <c r="BH9" s="42"/>
      <c r="BI9" s="42"/>
      <c r="BJ9" s="42"/>
      <c r="BK9" s="42"/>
      <c r="BL9" s="42"/>
      <c r="BM9" s="42"/>
      <c r="BN9" s="42"/>
      <c r="BO9" s="42" t="s">
        <v>5</v>
      </c>
      <c r="BP9" s="42" t="s">
        <v>46</v>
      </c>
      <c r="BQ9" s="41" t="s">
        <v>40</v>
      </c>
      <c r="BR9" s="42"/>
      <c r="BS9" s="42"/>
      <c r="BT9" s="42"/>
      <c r="BU9" s="42"/>
      <c r="BV9" s="42"/>
      <c r="BW9" s="42"/>
      <c r="BX9" s="42"/>
      <c r="BY9" s="42"/>
      <c r="BZ9" s="42" t="s">
        <v>5</v>
      </c>
      <c r="CA9" s="42" t="s">
        <v>46</v>
      </c>
      <c r="CB9" s="41" t="s">
        <v>40</v>
      </c>
      <c r="CC9" s="42"/>
      <c r="CD9" s="42"/>
      <c r="CE9" s="42"/>
      <c r="CF9" s="42"/>
      <c r="CG9" s="42"/>
      <c r="CH9" s="42"/>
      <c r="CI9" s="42"/>
      <c r="CJ9" s="42"/>
      <c r="CK9" s="42" t="s">
        <v>5</v>
      </c>
      <c r="CL9" s="42" t="s">
        <v>46</v>
      </c>
      <c r="CM9" s="41" t="s">
        <v>40</v>
      </c>
      <c r="CN9" s="42"/>
      <c r="CO9" s="42"/>
      <c r="CP9" s="42"/>
      <c r="CQ9" s="42"/>
      <c r="CR9" s="42"/>
      <c r="CS9" s="42"/>
      <c r="CT9" s="42"/>
      <c r="CU9" s="42"/>
      <c r="CV9" s="42" t="s">
        <v>5</v>
      </c>
      <c r="CW9" s="42" t="s">
        <v>46</v>
      </c>
      <c r="CX9" s="41" t="s">
        <v>40</v>
      </c>
      <c r="CY9" s="42"/>
      <c r="CZ9" s="42"/>
      <c r="DA9" s="42"/>
      <c r="DB9" s="42"/>
      <c r="DC9" s="42"/>
      <c r="DD9" s="42"/>
      <c r="DE9" s="42"/>
      <c r="DF9" s="42"/>
      <c r="DG9" s="42" t="s">
        <v>5</v>
      </c>
      <c r="DH9" s="42" t="s">
        <v>46</v>
      </c>
      <c r="DI9" s="41" t="s">
        <v>40</v>
      </c>
      <c r="DJ9" s="42"/>
      <c r="DK9" s="42"/>
      <c r="DL9" s="42"/>
      <c r="DM9" s="42"/>
      <c r="DN9" s="42"/>
      <c r="DO9" s="42"/>
      <c r="DP9" s="42"/>
      <c r="DQ9" s="42"/>
      <c r="DR9" s="42" t="s">
        <v>5</v>
      </c>
      <c r="DS9" s="42" t="s">
        <v>46</v>
      </c>
      <c r="DT9" s="41" t="s">
        <v>40</v>
      </c>
      <c r="DU9" s="42"/>
      <c r="DV9" s="42"/>
      <c r="DW9" s="42"/>
      <c r="DX9" s="42"/>
      <c r="DY9" s="42"/>
      <c r="DZ9" s="42"/>
      <c r="EA9" s="42"/>
      <c r="EB9" s="42"/>
      <c r="EC9" s="42" t="s">
        <v>5</v>
      </c>
      <c r="ED9" s="42" t="s">
        <v>46</v>
      </c>
      <c r="EE9" s="41" t="s">
        <v>40</v>
      </c>
      <c r="EF9" s="42"/>
      <c r="EG9" s="42"/>
      <c r="EH9" s="42"/>
      <c r="EI9" s="42"/>
      <c r="EJ9" s="42"/>
      <c r="EK9" s="42"/>
      <c r="EL9" s="42"/>
      <c r="EM9" s="42"/>
      <c r="EN9" s="42" t="s">
        <v>5</v>
      </c>
      <c r="EO9" s="42" t="s">
        <v>46</v>
      </c>
      <c r="EP9" s="185"/>
      <c r="EQ9" s="188"/>
    </row>
    <row r="10" spans="1:148" ht="18" customHeight="1" thickBot="1" x14ac:dyDescent="0.3">
      <c r="A10" s="192" t="s">
        <v>27</v>
      </c>
      <c r="B10" s="193"/>
      <c r="C10" s="193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36"/>
    </row>
    <row r="11" spans="1:148" ht="15.75" customHeight="1" x14ac:dyDescent="0.25">
      <c r="A11" s="15">
        <v>1</v>
      </c>
      <c r="B11" s="3"/>
      <c r="C11" s="37"/>
      <c r="D11" s="9"/>
      <c r="E11" s="12"/>
      <c r="F11" s="13"/>
      <c r="G11" s="13"/>
      <c r="H11" s="13"/>
      <c r="I11" s="13"/>
      <c r="J11" s="13"/>
      <c r="K11" s="13"/>
      <c r="L11" s="13"/>
      <c r="M11" s="14"/>
      <c r="N11" s="12"/>
      <c r="O11" s="13"/>
      <c r="P11" s="13"/>
      <c r="Q11" s="13"/>
      <c r="R11" s="13"/>
      <c r="S11" s="13"/>
      <c r="T11" s="13"/>
      <c r="U11" s="13"/>
      <c r="V11" s="13"/>
      <c r="W11" s="13"/>
      <c r="X11" s="14"/>
      <c r="Y11" s="12"/>
      <c r="Z11" s="13"/>
      <c r="AA11" s="13"/>
      <c r="AB11" s="13"/>
      <c r="AC11" s="13"/>
      <c r="AD11" s="13"/>
      <c r="AE11" s="13"/>
      <c r="AF11" s="13"/>
      <c r="AG11" s="13"/>
      <c r="AH11" s="13"/>
      <c r="AI11" s="14"/>
      <c r="AJ11" s="12"/>
      <c r="AK11" s="13"/>
      <c r="AL11" s="13"/>
      <c r="AM11" s="13"/>
      <c r="AN11" s="13"/>
      <c r="AO11" s="13"/>
      <c r="AP11" s="13"/>
      <c r="AQ11" s="13"/>
      <c r="AR11" s="13"/>
      <c r="AS11" s="13"/>
      <c r="AT11" s="14"/>
      <c r="AU11" s="12"/>
      <c r="AV11" s="13"/>
      <c r="AW11" s="13"/>
      <c r="AX11" s="13"/>
      <c r="AY11" s="13"/>
      <c r="AZ11" s="13"/>
      <c r="BA11" s="13"/>
      <c r="BB11" s="13"/>
      <c r="BC11" s="13"/>
      <c r="BD11" s="13"/>
      <c r="BE11" s="14"/>
      <c r="BF11" s="12"/>
      <c r="BG11" s="13"/>
      <c r="BH11" s="13"/>
      <c r="BI11" s="13"/>
      <c r="BJ11" s="13"/>
      <c r="BK11" s="13"/>
      <c r="BL11" s="13"/>
      <c r="BM11" s="13"/>
      <c r="BN11" s="13"/>
      <c r="BO11" s="13"/>
      <c r="BP11" s="14"/>
      <c r="BQ11" s="12"/>
      <c r="BR11" s="13"/>
      <c r="BS11" s="13"/>
      <c r="BT11" s="13"/>
      <c r="BU11" s="13"/>
      <c r="BV11" s="13"/>
      <c r="BW11" s="13"/>
      <c r="BX11" s="13"/>
      <c r="BY11" s="13"/>
      <c r="BZ11" s="13"/>
      <c r="CA11" s="14"/>
      <c r="CB11" s="12"/>
      <c r="CC11" s="13"/>
      <c r="CD11" s="13"/>
      <c r="CE11" s="13"/>
      <c r="CF11" s="13"/>
      <c r="CG11" s="13"/>
      <c r="CH11" s="13"/>
      <c r="CI11" s="13"/>
      <c r="CJ11" s="13"/>
      <c r="CK11" s="13"/>
      <c r="CL11" s="14"/>
      <c r="CM11" s="12"/>
      <c r="CN11" s="13"/>
      <c r="CO11" s="13"/>
      <c r="CP11" s="13"/>
      <c r="CQ11" s="13"/>
      <c r="CR11" s="13"/>
      <c r="CS11" s="13"/>
      <c r="CT11" s="13"/>
      <c r="CU11" s="13"/>
      <c r="CV11" s="13"/>
      <c r="CW11" s="14"/>
      <c r="CX11" s="12"/>
      <c r="CY11" s="13"/>
      <c r="CZ11" s="13"/>
      <c r="DA11" s="13"/>
      <c r="DB11" s="13"/>
      <c r="DC11" s="13"/>
      <c r="DD11" s="13"/>
      <c r="DE11" s="13"/>
      <c r="DF11" s="13"/>
      <c r="DG11" s="13"/>
      <c r="DH11" s="14"/>
      <c r="DI11" s="12"/>
      <c r="DJ11" s="13"/>
      <c r="DK11" s="13"/>
      <c r="DL11" s="13"/>
      <c r="DM11" s="13"/>
      <c r="DN11" s="13"/>
      <c r="DO11" s="13"/>
      <c r="DP11" s="13"/>
      <c r="DQ11" s="13"/>
      <c r="DR11" s="13"/>
      <c r="DS11" s="14"/>
      <c r="DT11" s="12"/>
      <c r="DU11" s="13"/>
      <c r="DV11" s="13"/>
      <c r="DW11" s="13"/>
      <c r="DX11" s="13"/>
      <c r="DY11" s="13"/>
      <c r="DZ11" s="13"/>
      <c r="EA11" s="13"/>
      <c r="EB11" s="13"/>
      <c r="EC11" s="13"/>
      <c r="ED11" s="14"/>
      <c r="EE11" s="12"/>
      <c r="EF11" s="13"/>
      <c r="EG11" s="13"/>
      <c r="EH11" s="13"/>
      <c r="EI11" s="13"/>
      <c r="EJ11" s="13"/>
      <c r="EK11" s="13"/>
      <c r="EL11" s="13"/>
      <c r="EM11" s="13"/>
      <c r="EN11" s="13"/>
      <c r="EO11" s="14"/>
      <c r="EP11" s="9"/>
      <c r="EQ11" s="21"/>
    </row>
    <row r="12" spans="1:148" ht="15.75" customHeight="1" x14ac:dyDescent="0.25">
      <c r="A12" s="15">
        <v>2</v>
      </c>
      <c r="B12" s="3"/>
      <c r="C12" s="37"/>
      <c r="D12" s="10"/>
      <c r="E12" s="15"/>
      <c r="F12" s="3"/>
      <c r="G12" s="3"/>
      <c r="H12" s="3"/>
      <c r="I12" s="3"/>
      <c r="J12" s="3"/>
      <c r="K12" s="3"/>
      <c r="L12" s="3"/>
      <c r="M12" s="16"/>
      <c r="N12" s="15"/>
      <c r="O12" s="3"/>
      <c r="P12" s="3"/>
      <c r="Q12" s="3"/>
      <c r="R12" s="3"/>
      <c r="S12" s="3"/>
      <c r="T12" s="3"/>
      <c r="U12" s="3"/>
      <c r="V12" s="3"/>
      <c r="W12" s="3"/>
      <c r="X12" s="16"/>
      <c r="Y12" s="15"/>
      <c r="Z12" s="3"/>
      <c r="AA12" s="3"/>
      <c r="AB12" s="3"/>
      <c r="AC12" s="3"/>
      <c r="AD12" s="3"/>
      <c r="AE12" s="3"/>
      <c r="AF12" s="3"/>
      <c r="AG12" s="3"/>
      <c r="AH12" s="3"/>
      <c r="AI12" s="16"/>
      <c r="AJ12" s="15"/>
      <c r="AK12" s="3"/>
      <c r="AL12" s="3"/>
      <c r="AM12" s="3"/>
      <c r="AN12" s="3"/>
      <c r="AO12" s="3"/>
      <c r="AP12" s="3"/>
      <c r="AQ12" s="3"/>
      <c r="AR12" s="3"/>
      <c r="AS12" s="3"/>
      <c r="AT12" s="16"/>
      <c r="AU12" s="15"/>
      <c r="AV12" s="3"/>
      <c r="AW12" s="3"/>
      <c r="AX12" s="3"/>
      <c r="AY12" s="3"/>
      <c r="AZ12" s="3"/>
      <c r="BA12" s="3"/>
      <c r="BB12" s="3"/>
      <c r="BC12" s="3"/>
      <c r="BD12" s="3"/>
      <c r="BE12" s="16"/>
      <c r="BF12" s="15"/>
      <c r="BG12" s="3"/>
      <c r="BH12" s="3"/>
      <c r="BI12" s="3"/>
      <c r="BJ12" s="3"/>
      <c r="BK12" s="3"/>
      <c r="BL12" s="3"/>
      <c r="BM12" s="3"/>
      <c r="BN12" s="3"/>
      <c r="BO12" s="3"/>
      <c r="BP12" s="16"/>
      <c r="BQ12" s="15"/>
      <c r="BR12" s="3"/>
      <c r="BS12" s="3"/>
      <c r="BT12" s="3"/>
      <c r="BU12" s="3"/>
      <c r="BV12" s="3"/>
      <c r="BW12" s="3"/>
      <c r="BX12" s="3"/>
      <c r="BY12" s="3"/>
      <c r="BZ12" s="3"/>
      <c r="CA12" s="16"/>
      <c r="CB12" s="15"/>
      <c r="CC12" s="3"/>
      <c r="CD12" s="3"/>
      <c r="CE12" s="3"/>
      <c r="CF12" s="3"/>
      <c r="CG12" s="3"/>
      <c r="CH12" s="3"/>
      <c r="CI12" s="3"/>
      <c r="CJ12" s="3"/>
      <c r="CK12" s="3"/>
      <c r="CL12" s="16"/>
      <c r="CM12" s="15"/>
      <c r="CN12" s="3"/>
      <c r="CO12" s="3"/>
      <c r="CP12" s="3"/>
      <c r="CQ12" s="3"/>
      <c r="CR12" s="3"/>
      <c r="CS12" s="3"/>
      <c r="CT12" s="3"/>
      <c r="CU12" s="3"/>
      <c r="CV12" s="3"/>
      <c r="CW12" s="16"/>
      <c r="CX12" s="15"/>
      <c r="CY12" s="3"/>
      <c r="CZ12" s="3"/>
      <c r="DA12" s="3"/>
      <c r="DB12" s="3"/>
      <c r="DC12" s="3"/>
      <c r="DD12" s="3"/>
      <c r="DE12" s="3"/>
      <c r="DF12" s="3"/>
      <c r="DG12" s="3"/>
      <c r="DH12" s="16"/>
      <c r="DI12" s="15"/>
      <c r="DJ12" s="3"/>
      <c r="DK12" s="3"/>
      <c r="DL12" s="3"/>
      <c r="DM12" s="3"/>
      <c r="DN12" s="3"/>
      <c r="DO12" s="3"/>
      <c r="DP12" s="3"/>
      <c r="DQ12" s="3"/>
      <c r="DR12" s="3"/>
      <c r="DS12" s="16"/>
      <c r="DT12" s="15"/>
      <c r="DU12" s="3"/>
      <c r="DV12" s="3"/>
      <c r="DW12" s="3"/>
      <c r="DX12" s="3"/>
      <c r="DY12" s="3"/>
      <c r="DZ12" s="3"/>
      <c r="EA12" s="3"/>
      <c r="EB12" s="3"/>
      <c r="EC12" s="3"/>
      <c r="ED12" s="16"/>
      <c r="EE12" s="15"/>
      <c r="EF12" s="3"/>
      <c r="EG12" s="3"/>
      <c r="EH12" s="3"/>
      <c r="EI12" s="3"/>
      <c r="EJ12" s="3"/>
      <c r="EK12" s="3"/>
      <c r="EL12" s="3"/>
      <c r="EM12" s="3"/>
      <c r="EN12" s="3"/>
      <c r="EO12" s="16"/>
      <c r="EP12" s="10"/>
      <c r="EQ12" s="22"/>
    </row>
    <row r="13" spans="1:148" ht="15.75" customHeight="1" x14ac:dyDescent="0.25">
      <c r="A13" s="15">
        <v>3</v>
      </c>
      <c r="B13" s="3"/>
      <c r="C13" s="37"/>
      <c r="D13" s="10"/>
      <c r="E13" s="15"/>
      <c r="F13" s="3"/>
      <c r="G13" s="3"/>
      <c r="H13" s="3"/>
      <c r="I13" s="3"/>
      <c r="J13" s="3"/>
      <c r="K13" s="3"/>
      <c r="L13" s="3"/>
      <c r="M13" s="16"/>
      <c r="N13" s="15"/>
      <c r="O13" s="3"/>
      <c r="P13" s="3"/>
      <c r="Q13" s="3"/>
      <c r="R13" s="3"/>
      <c r="S13" s="3"/>
      <c r="T13" s="3"/>
      <c r="U13" s="3"/>
      <c r="V13" s="3"/>
      <c r="W13" s="3"/>
      <c r="X13" s="16"/>
      <c r="Y13" s="15"/>
      <c r="Z13" s="3"/>
      <c r="AA13" s="3"/>
      <c r="AB13" s="3"/>
      <c r="AC13" s="3"/>
      <c r="AD13" s="3"/>
      <c r="AE13" s="3"/>
      <c r="AF13" s="3"/>
      <c r="AG13" s="3"/>
      <c r="AH13" s="3"/>
      <c r="AI13" s="16"/>
      <c r="AJ13" s="15"/>
      <c r="AK13" s="3"/>
      <c r="AL13" s="3"/>
      <c r="AM13" s="3"/>
      <c r="AN13" s="3"/>
      <c r="AO13" s="3"/>
      <c r="AP13" s="3"/>
      <c r="AQ13" s="3"/>
      <c r="AR13" s="3"/>
      <c r="AS13" s="3"/>
      <c r="AT13" s="16"/>
      <c r="AU13" s="15"/>
      <c r="AV13" s="3"/>
      <c r="AW13" s="3"/>
      <c r="AX13" s="3"/>
      <c r="AY13" s="3"/>
      <c r="AZ13" s="3"/>
      <c r="BA13" s="3"/>
      <c r="BB13" s="3"/>
      <c r="BC13" s="3"/>
      <c r="BD13" s="3"/>
      <c r="BE13" s="16"/>
      <c r="BF13" s="15"/>
      <c r="BG13" s="3"/>
      <c r="BH13" s="3"/>
      <c r="BI13" s="3"/>
      <c r="BJ13" s="3"/>
      <c r="BK13" s="3"/>
      <c r="BL13" s="3"/>
      <c r="BM13" s="3"/>
      <c r="BN13" s="3"/>
      <c r="BO13" s="3"/>
      <c r="BP13" s="16"/>
      <c r="BQ13" s="15"/>
      <c r="BR13" s="3"/>
      <c r="BS13" s="3"/>
      <c r="BT13" s="3"/>
      <c r="BU13" s="3"/>
      <c r="BV13" s="3"/>
      <c r="BW13" s="3"/>
      <c r="BX13" s="3"/>
      <c r="BY13" s="3"/>
      <c r="BZ13" s="3"/>
      <c r="CA13" s="16"/>
      <c r="CB13" s="15"/>
      <c r="CC13" s="3"/>
      <c r="CD13" s="3"/>
      <c r="CE13" s="3"/>
      <c r="CF13" s="3"/>
      <c r="CG13" s="3"/>
      <c r="CH13" s="3"/>
      <c r="CI13" s="3"/>
      <c r="CJ13" s="3"/>
      <c r="CK13" s="3"/>
      <c r="CL13" s="16"/>
      <c r="CM13" s="15"/>
      <c r="CN13" s="3"/>
      <c r="CO13" s="3"/>
      <c r="CP13" s="3"/>
      <c r="CQ13" s="3"/>
      <c r="CR13" s="3"/>
      <c r="CS13" s="3"/>
      <c r="CT13" s="3"/>
      <c r="CU13" s="3"/>
      <c r="CV13" s="3"/>
      <c r="CW13" s="16"/>
      <c r="CX13" s="15"/>
      <c r="CY13" s="3"/>
      <c r="CZ13" s="3"/>
      <c r="DA13" s="3"/>
      <c r="DB13" s="3"/>
      <c r="DC13" s="3"/>
      <c r="DD13" s="3"/>
      <c r="DE13" s="3"/>
      <c r="DF13" s="3"/>
      <c r="DG13" s="3"/>
      <c r="DH13" s="16"/>
      <c r="DI13" s="15"/>
      <c r="DJ13" s="3"/>
      <c r="DK13" s="3"/>
      <c r="DL13" s="3"/>
      <c r="DM13" s="3"/>
      <c r="DN13" s="3"/>
      <c r="DO13" s="3"/>
      <c r="DP13" s="3"/>
      <c r="DQ13" s="3"/>
      <c r="DR13" s="3"/>
      <c r="DS13" s="16"/>
      <c r="DT13" s="15"/>
      <c r="DU13" s="3"/>
      <c r="DV13" s="3"/>
      <c r="DW13" s="3"/>
      <c r="DX13" s="3"/>
      <c r="DY13" s="3"/>
      <c r="DZ13" s="3"/>
      <c r="EA13" s="3"/>
      <c r="EB13" s="3"/>
      <c r="EC13" s="3"/>
      <c r="ED13" s="16"/>
      <c r="EE13" s="15"/>
      <c r="EF13" s="3"/>
      <c r="EG13" s="3"/>
      <c r="EH13" s="3"/>
      <c r="EI13" s="3"/>
      <c r="EJ13" s="3"/>
      <c r="EK13" s="3"/>
      <c r="EL13" s="3"/>
      <c r="EM13" s="3"/>
      <c r="EN13" s="3"/>
      <c r="EO13" s="16"/>
      <c r="EP13" s="10"/>
      <c r="EQ13" s="22"/>
    </row>
    <row r="14" spans="1:148" ht="15.75" customHeight="1" x14ac:dyDescent="0.25">
      <c r="A14" s="15">
        <v>4</v>
      </c>
      <c r="B14" s="3"/>
      <c r="C14" s="37"/>
      <c r="D14" s="10"/>
      <c r="E14" s="15"/>
      <c r="F14" s="3"/>
      <c r="G14" s="3"/>
      <c r="H14" s="3"/>
      <c r="I14" s="3"/>
      <c r="J14" s="3"/>
      <c r="K14" s="3"/>
      <c r="L14" s="3"/>
      <c r="M14" s="16"/>
      <c r="N14" s="15"/>
      <c r="O14" s="3"/>
      <c r="P14" s="3"/>
      <c r="Q14" s="3"/>
      <c r="R14" s="3"/>
      <c r="S14" s="3"/>
      <c r="T14" s="3"/>
      <c r="U14" s="3"/>
      <c r="V14" s="3"/>
      <c r="W14" s="3"/>
      <c r="X14" s="16"/>
      <c r="Y14" s="15"/>
      <c r="Z14" s="3"/>
      <c r="AA14" s="3"/>
      <c r="AB14" s="3"/>
      <c r="AC14" s="3"/>
      <c r="AD14" s="3"/>
      <c r="AE14" s="3"/>
      <c r="AF14" s="3"/>
      <c r="AG14" s="3"/>
      <c r="AH14" s="3"/>
      <c r="AI14" s="16"/>
      <c r="AJ14" s="15"/>
      <c r="AK14" s="3"/>
      <c r="AL14" s="3"/>
      <c r="AM14" s="3"/>
      <c r="AN14" s="3"/>
      <c r="AO14" s="3"/>
      <c r="AP14" s="3"/>
      <c r="AQ14" s="3"/>
      <c r="AR14" s="3"/>
      <c r="AS14" s="3"/>
      <c r="AT14" s="16"/>
      <c r="AU14" s="15"/>
      <c r="AV14" s="3"/>
      <c r="AW14" s="3"/>
      <c r="AX14" s="3"/>
      <c r="AY14" s="3"/>
      <c r="AZ14" s="3"/>
      <c r="BA14" s="3"/>
      <c r="BB14" s="3"/>
      <c r="BC14" s="3"/>
      <c r="BD14" s="3"/>
      <c r="BE14" s="16"/>
      <c r="BF14" s="15"/>
      <c r="BG14" s="3"/>
      <c r="BH14" s="3"/>
      <c r="BI14" s="3"/>
      <c r="BJ14" s="3"/>
      <c r="BK14" s="3"/>
      <c r="BL14" s="3"/>
      <c r="BM14" s="3"/>
      <c r="BN14" s="3"/>
      <c r="BO14" s="3"/>
      <c r="BP14" s="16"/>
      <c r="BQ14" s="15"/>
      <c r="BR14" s="3"/>
      <c r="BS14" s="3"/>
      <c r="BT14" s="3"/>
      <c r="BU14" s="3"/>
      <c r="BV14" s="3"/>
      <c r="BW14" s="3"/>
      <c r="BX14" s="3"/>
      <c r="BY14" s="3"/>
      <c r="BZ14" s="3"/>
      <c r="CA14" s="16"/>
      <c r="CB14" s="15"/>
      <c r="CC14" s="3"/>
      <c r="CD14" s="3"/>
      <c r="CE14" s="3"/>
      <c r="CF14" s="3"/>
      <c r="CG14" s="3"/>
      <c r="CH14" s="3"/>
      <c r="CI14" s="3"/>
      <c r="CJ14" s="3"/>
      <c r="CK14" s="3"/>
      <c r="CL14" s="16"/>
      <c r="CM14" s="15"/>
      <c r="CN14" s="3"/>
      <c r="CO14" s="3"/>
      <c r="CP14" s="3"/>
      <c r="CQ14" s="3"/>
      <c r="CR14" s="3"/>
      <c r="CS14" s="3"/>
      <c r="CT14" s="3"/>
      <c r="CU14" s="3"/>
      <c r="CV14" s="3"/>
      <c r="CW14" s="16"/>
      <c r="CX14" s="15"/>
      <c r="CY14" s="3"/>
      <c r="CZ14" s="3"/>
      <c r="DA14" s="3"/>
      <c r="DB14" s="3"/>
      <c r="DC14" s="3"/>
      <c r="DD14" s="3"/>
      <c r="DE14" s="3"/>
      <c r="DF14" s="3"/>
      <c r="DG14" s="3"/>
      <c r="DH14" s="16"/>
      <c r="DI14" s="15"/>
      <c r="DJ14" s="3"/>
      <c r="DK14" s="3"/>
      <c r="DL14" s="3"/>
      <c r="DM14" s="3"/>
      <c r="DN14" s="3"/>
      <c r="DO14" s="3"/>
      <c r="DP14" s="3"/>
      <c r="DQ14" s="3"/>
      <c r="DR14" s="3"/>
      <c r="DS14" s="16"/>
      <c r="DT14" s="15"/>
      <c r="DU14" s="3"/>
      <c r="DV14" s="3"/>
      <c r="DW14" s="3"/>
      <c r="DX14" s="3"/>
      <c r="DY14" s="3"/>
      <c r="DZ14" s="3"/>
      <c r="EA14" s="3"/>
      <c r="EB14" s="3"/>
      <c r="EC14" s="3"/>
      <c r="ED14" s="16"/>
      <c r="EE14" s="15"/>
      <c r="EF14" s="3"/>
      <c r="EG14" s="3"/>
      <c r="EH14" s="3"/>
      <c r="EI14" s="3"/>
      <c r="EJ14" s="3"/>
      <c r="EK14" s="3"/>
      <c r="EL14" s="3"/>
      <c r="EM14" s="3"/>
      <c r="EN14" s="3"/>
      <c r="EO14" s="16"/>
      <c r="EP14" s="10"/>
      <c r="EQ14" s="22"/>
    </row>
    <row r="15" spans="1:148" ht="15.75" customHeight="1" thickBot="1" x14ac:dyDescent="0.3">
      <c r="A15" s="15">
        <v>5</v>
      </c>
      <c r="B15" s="3"/>
      <c r="C15" s="37"/>
      <c r="D15" s="11"/>
      <c r="E15" s="17"/>
      <c r="F15" s="18"/>
      <c r="G15" s="18"/>
      <c r="H15" s="18"/>
      <c r="I15" s="18"/>
      <c r="J15" s="18"/>
      <c r="K15" s="18"/>
      <c r="L15" s="18"/>
      <c r="M15" s="19"/>
      <c r="N15" s="17"/>
      <c r="O15" s="18"/>
      <c r="P15" s="18"/>
      <c r="Q15" s="18"/>
      <c r="R15" s="18"/>
      <c r="S15" s="18"/>
      <c r="T15" s="18"/>
      <c r="U15" s="18"/>
      <c r="V15" s="18"/>
      <c r="W15" s="18"/>
      <c r="X15" s="19"/>
      <c r="Y15" s="17"/>
      <c r="Z15" s="18"/>
      <c r="AA15" s="18"/>
      <c r="AB15" s="18"/>
      <c r="AC15" s="18"/>
      <c r="AD15" s="18"/>
      <c r="AE15" s="18"/>
      <c r="AF15" s="18"/>
      <c r="AG15" s="18"/>
      <c r="AH15" s="18"/>
      <c r="AI15" s="19"/>
      <c r="AJ15" s="17"/>
      <c r="AK15" s="18"/>
      <c r="AL15" s="18"/>
      <c r="AM15" s="18"/>
      <c r="AN15" s="18"/>
      <c r="AO15" s="18"/>
      <c r="AP15" s="18"/>
      <c r="AQ15" s="18"/>
      <c r="AR15" s="18"/>
      <c r="AS15" s="18"/>
      <c r="AT15" s="19"/>
      <c r="AU15" s="17"/>
      <c r="AV15" s="18"/>
      <c r="AW15" s="18"/>
      <c r="AX15" s="18"/>
      <c r="AY15" s="18"/>
      <c r="AZ15" s="18"/>
      <c r="BA15" s="18"/>
      <c r="BB15" s="18"/>
      <c r="BC15" s="18"/>
      <c r="BD15" s="18"/>
      <c r="BE15" s="19"/>
      <c r="BF15" s="17"/>
      <c r="BG15" s="18"/>
      <c r="BH15" s="18"/>
      <c r="BI15" s="18"/>
      <c r="BJ15" s="18"/>
      <c r="BK15" s="18"/>
      <c r="BL15" s="18"/>
      <c r="BM15" s="18"/>
      <c r="BN15" s="18"/>
      <c r="BO15" s="18"/>
      <c r="BP15" s="19"/>
      <c r="BQ15" s="17"/>
      <c r="BR15" s="18"/>
      <c r="BS15" s="18"/>
      <c r="BT15" s="18"/>
      <c r="BU15" s="18"/>
      <c r="BV15" s="18"/>
      <c r="BW15" s="18"/>
      <c r="BX15" s="18"/>
      <c r="BY15" s="18"/>
      <c r="BZ15" s="18"/>
      <c r="CA15" s="19"/>
      <c r="CB15" s="17"/>
      <c r="CC15" s="18"/>
      <c r="CD15" s="18"/>
      <c r="CE15" s="18"/>
      <c r="CF15" s="18"/>
      <c r="CG15" s="18"/>
      <c r="CH15" s="18"/>
      <c r="CI15" s="18"/>
      <c r="CJ15" s="18"/>
      <c r="CK15" s="18"/>
      <c r="CL15" s="19"/>
      <c r="CM15" s="17"/>
      <c r="CN15" s="18"/>
      <c r="CO15" s="18"/>
      <c r="CP15" s="18"/>
      <c r="CQ15" s="18"/>
      <c r="CR15" s="18"/>
      <c r="CS15" s="18"/>
      <c r="CT15" s="18"/>
      <c r="CU15" s="18"/>
      <c r="CV15" s="18"/>
      <c r="CW15" s="19"/>
      <c r="CX15" s="17"/>
      <c r="CY15" s="18"/>
      <c r="CZ15" s="18"/>
      <c r="DA15" s="18"/>
      <c r="DB15" s="18"/>
      <c r="DC15" s="18"/>
      <c r="DD15" s="18"/>
      <c r="DE15" s="18"/>
      <c r="DF15" s="18"/>
      <c r="DG15" s="18"/>
      <c r="DH15" s="19"/>
      <c r="DI15" s="17"/>
      <c r="DJ15" s="18"/>
      <c r="DK15" s="18"/>
      <c r="DL15" s="18"/>
      <c r="DM15" s="18"/>
      <c r="DN15" s="18"/>
      <c r="DO15" s="18"/>
      <c r="DP15" s="18"/>
      <c r="DQ15" s="18"/>
      <c r="DR15" s="18"/>
      <c r="DS15" s="19"/>
      <c r="DT15" s="17"/>
      <c r="DU15" s="18"/>
      <c r="DV15" s="18"/>
      <c r="DW15" s="18"/>
      <c r="DX15" s="18"/>
      <c r="DY15" s="18"/>
      <c r="DZ15" s="18"/>
      <c r="EA15" s="18"/>
      <c r="EB15" s="18"/>
      <c r="EC15" s="18"/>
      <c r="ED15" s="19"/>
      <c r="EE15" s="17"/>
      <c r="EF15" s="18"/>
      <c r="EG15" s="18"/>
      <c r="EH15" s="18"/>
      <c r="EI15" s="18"/>
      <c r="EJ15" s="18"/>
      <c r="EK15" s="18"/>
      <c r="EL15" s="18"/>
      <c r="EM15" s="18"/>
      <c r="EN15" s="18"/>
      <c r="EO15" s="19"/>
      <c r="EP15" s="11"/>
      <c r="EQ15" s="23"/>
    </row>
    <row r="16" spans="1:148" ht="15.75" customHeight="1" thickBot="1" x14ac:dyDescent="0.3">
      <c r="A16" s="178" t="s">
        <v>30</v>
      </c>
      <c r="B16" s="179"/>
      <c r="C16" s="17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  <c r="BC16" s="20"/>
      <c r="BD16" s="20"/>
      <c r="BE16" s="20"/>
      <c r="BF16" s="20"/>
      <c r="BG16" s="20"/>
      <c r="BH16" s="20"/>
      <c r="BI16" s="20"/>
      <c r="BJ16" s="20"/>
      <c r="BK16" s="20"/>
      <c r="BL16" s="20"/>
      <c r="BM16" s="20"/>
      <c r="BN16" s="20"/>
      <c r="BO16" s="20"/>
      <c r="BP16" s="20"/>
      <c r="BQ16" s="20"/>
      <c r="BR16" s="20"/>
      <c r="BS16" s="20"/>
      <c r="BT16" s="20"/>
      <c r="BU16" s="20"/>
      <c r="BV16" s="20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0"/>
      <c r="CM16" s="20"/>
      <c r="CN16" s="20"/>
      <c r="CO16" s="20"/>
      <c r="CP16" s="20"/>
      <c r="CQ16" s="20"/>
      <c r="CR16" s="20"/>
      <c r="CS16" s="20"/>
      <c r="CT16" s="20"/>
      <c r="CU16" s="20"/>
      <c r="CV16" s="20"/>
      <c r="CW16" s="20"/>
      <c r="CX16" s="20"/>
      <c r="CY16" s="20"/>
      <c r="CZ16" s="20"/>
      <c r="DA16" s="20"/>
      <c r="DB16" s="20"/>
      <c r="DC16" s="20"/>
      <c r="DD16" s="20"/>
      <c r="DE16" s="20"/>
      <c r="DF16" s="20"/>
      <c r="DG16" s="20"/>
      <c r="DH16" s="20"/>
      <c r="DI16" s="20"/>
      <c r="DJ16" s="20"/>
      <c r="DK16" s="20"/>
      <c r="DL16" s="20"/>
      <c r="DM16" s="20"/>
      <c r="DN16" s="20"/>
      <c r="DO16" s="20"/>
      <c r="DP16" s="20"/>
      <c r="DQ16" s="20"/>
      <c r="DR16" s="20"/>
      <c r="DS16" s="20"/>
      <c r="DT16" s="20"/>
      <c r="DU16" s="20"/>
      <c r="DV16" s="20"/>
      <c r="DW16" s="20"/>
      <c r="DX16" s="20"/>
      <c r="DY16" s="20"/>
      <c r="DZ16" s="20"/>
      <c r="EA16" s="20"/>
      <c r="EB16" s="20"/>
      <c r="EC16" s="20"/>
      <c r="ED16" s="20"/>
      <c r="EE16" s="20"/>
      <c r="EF16" s="20"/>
      <c r="EG16" s="20"/>
      <c r="EH16" s="20"/>
      <c r="EI16" s="20"/>
      <c r="EJ16" s="20"/>
      <c r="EK16" s="20"/>
      <c r="EL16" s="20"/>
      <c r="EM16" s="20"/>
      <c r="EN16" s="20"/>
      <c r="EO16" s="20"/>
      <c r="EP16" s="20"/>
      <c r="EQ16" s="38"/>
    </row>
    <row r="17" spans="1:147" ht="15.75" customHeight="1" x14ac:dyDescent="0.25">
      <c r="A17" s="15">
        <v>6</v>
      </c>
      <c r="B17" s="3"/>
      <c r="C17" s="37"/>
      <c r="D17" s="9"/>
      <c r="E17" s="12"/>
      <c r="F17" s="13"/>
      <c r="G17" s="13"/>
      <c r="H17" s="13"/>
      <c r="I17" s="13"/>
      <c r="J17" s="13"/>
      <c r="K17" s="13"/>
      <c r="L17" s="13"/>
      <c r="M17" s="14"/>
      <c r="N17" s="12"/>
      <c r="O17" s="13"/>
      <c r="P17" s="13"/>
      <c r="Q17" s="13"/>
      <c r="R17" s="13"/>
      <c r="S17" s="13"/>
      <c r="T17" s="13"/>
      <c r="U17" s="13"/>
      <c r="V17" s="13"/>
      <c r="W17" s="13"/>
      <c r="X17" s="14"/>
      <c r="Y17" s="12"/>
      <c r="Z17" s="13"/>
      <c r="AA17" s="13"/>
      <c r="AB17" s="13"/>
      <c r="AC17" s="13"/>
      <c r="AD17" s="13"/>
      <c r="AE17" s="13"/>
      <c r="AF17" s="13"/>
      <c r="AG17" s="13"/>
      <c r="AH17" s="13"/>
      <c r="AI17" s="14"/>
      <c r="AJ17" s="12"/>
      <c r="AK17" s="13"/>
      <c r="AL17" s="13"/>
      <c r="AM17" s="13"/>
      <c r="AN17" s="13"/>
      <c r="AO17" s="13"/>
      <c r="AP17" s="13"/>
      <c r="AQ17" s="13"/>
      <c r="AR17" s="13"/>
      <c r="AS17" s="13"/>
      <c r="AT17" s="14"/>
      <c r="AU17" s="12"/>
      <c r="AV17" s="13"/>
      <c r="AW17" s="13"/>
      <c r="AX17" s="13"/>
      <c r="AY17" s="13"/>
      <c r="AZ17" s="13"/>
      <c r="BA17" s="13"/>
      <c r="BB17" s="13"/>
      <c r="BC17" s="13"/>
      <c r="BD17" s="13"/>
      <c r="BE17" s="14"/>
      <c r="BF17" s="12"/>
      <c r="BG17" s="13"/>
      <c r="BH17" s="13"/>
      <c r="BI17" s="13"/>
      <c r="BJ17" s="13"/>
      <c r="BK17" s="13"/>
      <c r="BL17" s="13"/>
      <c r="BM17" s="13"/>
      <c r="BN17" s="13"/>
      <c r="BO17" s="13"/>
      <c r="BP17" s="14"/>
      <c r="BQ17" s="12"/>
      <c r="BR17" s="13"/>
      <c r="BS17" s="13"/>
      <c r="BT17" s="13"/>
      <c r="BU17" s="13"/>
      <c r="BV17" s="13"/>
      <c r="BW17" s="13"/>
      <c r="BX17" s="13"/>
      <c r="BY17" s="13"/>
      <c r="BZ17" s="13"/>
      <c r="CA17" s="14"/>
      <c r="CB17" s="12"/>
      <c r="CC17" s="13"/>
      <c r="CD17" s="13"/>
      <c r="CE17" s="13"/>
      <c r="CF17" s="13"/>
      <c r="CG17" s="13"/>
      <c r="CH17" s="13"/>
      <c r="CI17" s="13"/>
      <c r="CJ17" s="13"/>
      <c r="CK17" s="13"/>
      <c r="CL17" s="14"/>
      <c r="CM17" s="12"/>
      <c r="CN17" s="13"/>
      <c r="CO17" s="13"/>
      <c r="CP17" s="13"/>
      <c r="CQ17" s="13"/>
      <c r="CR17" s="13"/>
      <c r="CS17" s="13"/>
      <c r="CT17" s="13"/>
      <c r="CU17" s="13"/>
      <c r="CV17" s="13"/>
      <c r="CW17" s="14"/>
      <c r="CX17" s="12"/>
      <c r="CY17" s="13"/>
      <c r="CZ17" s="13"/>
      <c r="DA17" s="13"/>
      <c r="DB17" s="13"/>
      <c r="DC17" s="13"/>
      <c r="DD17" s="13"/>
      <c r="DE17" s="13"/>
      <c r="DF17" s="13"/>
      <c r="DG17" s="13"/>
      <c r="DH17" s="14"/>
      <c r="DI17" s="12"/>
      <c r="DJ17" s="13"/>
      <c r="DK17" s="13"/>
      <c r="DL17" s="13"/>
      <c r="DM17" s="13"/>
      <c r="DN17" s="13"/>
      <c r="DO17" s="13"/>
      <c r="DP17" s="13"/>
      <c r="DQ17" s="13"/>
      <c r="DR17" s="13"/>
      <c r="DS17" s="14"/>
      <c r="DT17" s="12"/>
      <c r="DU17" s="13"/>
      <c r="DV17" s="13"/>
      <c r="DW17" s="13"/>
      <c r="DX17" s="13"/>
      <c r="DY17" s="13"/>
      <c r="DZ17" s="13"/>
      <c r="EA17" s="13"/>
      <c r="EB17" s="13"/>
      <c r="EC17" s="13"/>
      <c r="ED17" s="14"/>
      <c r="EE17" s="12"/>
      <c r="EF17" s="13"/>
      <c r="EG17" s="13"/>
      <c r="EH17" s="13"/>
      <c r="EI17" s="13"/>
      <c r="EJ17" s="13"/>
      <c r="EK17" s="13"/>
      <c r="EL17" s="13"/>
      <c r="EM17" s="13"/>
      <c r="EN17" s="13"/>
      <c r="EO17" s="14"/>
      <c r="EP17" s="9"/>
      <c r="EQ17" s="21"/>
    </row>
    <row r="18" spans="1:147" ht="15.75" customHeight="1" x14ac:dyDescent="0.25">
      <c r="A18" s="15">
        <v>7</v>
      </c>
      <c r="B18" s="3"/>
      <c r="C18" s="37"/>
      <c r="D18" s="10"/>
      <c r="E18" s="15"/>
      <c r="F18" s="3"/>
      <c r="G18" s="3"/>
      <c r="H18" s="3"/>
      <c r="I18" s="3"/>
      <c r="J18" s="3"/>
      <c r="K18" s="3"/>
      <c r="L18" s="3"/>
      <c r="M18" s="16"/>
      <c r="N18" s="15"/>
      <c r="O18" s="3"/>
      <c r="P18" s="3"/>
      <c r="Q18" s="3"/>
      <c r="R18" s="3"/>
      <c r="S18" s="3"/>
      <c r="T18" s="3"/>
      <c r="U18" s="3"/>
      <c r="V18" s="3"/>
      <c r="W18" s="3"/>
      <c r="X18" s="16"/>
      <c r="Y18" s="15"/>
      <c r="Z18" s="3"/>
      <c r="AA18" s="3"/>
      <c r="AB18" s="3"/>
      <c r="AC18" s="3"/>
      <c r="AD18" s="3"/>
      <c r="AE18" s="3"/>
      <c r="AF18" s="3"/>
      <c r="AG18" s="3"/>
      <c r="AH18" s="3"/>
      <c r="AI18" s="16"/>
      <c r="AJ18" s="15"/>
      <c r="AK18" s="3"/>
      <c r="AL18" s="3"/>
      <c r="AM18" s="3"/>
      <c r="AN18" s="3"/>
      <c r="AO18" s="3"/>
      <c r="AP18" s="3"/>
      <c r="AQ18" s="3"/>
      <c r="AR18" s="3"/>
      <c r="AS18" s="3"/>
      <c r="AT18" s="16"/>
      <c r="AU18" s="15"/>
      <c r="AV18" s="3"/>
      <c r="AW18" s="3"/>
      <c r="AX18" s="3"/>
      <c r="AY18" s="3"/>
      <c r="AZ18" s="3"/>
      <c r="BA18" s="3"/>
      <c r="BB18" s="3"/>
      <c r="BC18" s="3"/>
      <c r="BD18" s="3"/>
      <c r="BE18" s="16"/>
      <c r="BF18" s="15"/>
      <c r="BG18" s="3"/>
      <c r="BH18" s="3"/>
      <c r="BI18" s="3"/>
      <c r="BJ18" s="3"/>
      <c r="BK18" s="3"/>
      <c r="BL18" s="3"/>
      <c r="BM18" s="3"/>
      <c r="BN18" s="3"/>
      <c r="BO18" s="3"/>
      <c r="BP18" s="16"/>
      <c r="BQ18" s="15"/>
      <c r="BR18" s="3"/>
      <c r="BS18" s="3"/>
      <c r="BT18" s="3"/>
      <c r="BU18" s="3"/>
      <c r="BV18" s="3"/>
      <c r="BW18" s="3"/>
      <c r="BX18" s="3"/>
      <c r="BY18" s="3"/>
      <c r="BZ18" s="3"/>
      <c r="CA18" s="16"/>
      <c r="CB18" s="15"/>
      <c r="CC18" s="3"/>
      <c r="CD18" s="3"/>
      <c r="CE18" s="3"/>
      <c r="CF18" s="3"/>
      <c r="CG18" s="3"/>
      <c r="CH18" s="3"/>
      <c r="CI18" s="3"/>
      <c r="CJ18" s="3"/>
      <c r="CK18" s="3"/>
      <c r="CL18" s="16"/>
      <c r="CM18" s="15"/>
      <c r="CN18" s="3"/>
      <c r="CO18" s="3"/>
      <c r="CP18" s="3"/>
      <c r="CQ18" s="3"/>
      <c r="CR18" s="3"/>
      <c r="CS18" s="3"/>
      <c r="CT18" s="3"/>
      <c r="CU18" s="3"/>
      <c r="CV18" s="3"/>
      <c r="CW18" s="16"/>
      <c r="CX18" s="15"/>
      <c r="CY18" s="3"/>
      <c r="CZ18" s="3"/>
      <c r="DA18" s="3"/>
      <c r="DB18" s="3"/>
      <c r="DC18" s="3"/>
      <c r="DD18" s="3"/>
      <c r="DE18" s="3"/>
      <c r="DF18" s="3"/>
      <c r="DG18" s="3"/>
      <c r="DH18" s="16"/>
      <c r="DI18" s="15"/>
      <c r="DJ18" s="3"/>
      <c r="DK18" s="3"/>
      <c r="DL18" s="3"/>
      <c r="DM18" s="3"/>
      <c r="DN18" s="3"/>
      <c r="DO18" s="3"/>
      <c r="DP18" s="3"/>
      <c r="DQ18" s="3"/>
      <c r="DR18" s="3"/>
      <c r="DS18" s="16"/>
      <c r="DT18" s="15"/>
      <c r="DU18" s="3"/>
      <c r="DV18" s="3"/>
      <c r="DW18" s="3"/>
      <c r="DX18" s="3"/>
      <c r="DY18" s="3"/>
      <c r="DZ18" s="3"/>
      <c r="EA18" s="3"/>
      <c r="EB18" s="3"/>
      <c r="EC18" s="3"/>
      <c r="ED18" s="16"/>
      <c r="EE18" s="15"/>
      <c r="EF18" s="3"/>
      <c r="EG18" s="3"/>
      <c r="EH18" s="3"/>
      <c r="EI18" s="3"/>
      <c r="EJ18" s="3"/>
      <c r="EK18" s="3"/>
      <c r="EL18" s="3"/>
      <c r="EM18" s="3"/>
      <c r="EN18" s="3"/>
      <c r="EO18" s="16"/>
      <c r="EP18" s="10"/>
      <c r="EQ18" s="22"/>
    </row>
    <row r="19" spans="1:147" ht="15.75" customHeight="1" x14ac:dyDescent="0.25">
      <c r="A19" s="15">
        <v>8</v>
      </c>
      <c r="B19" s="3"/>
      <c r="C19" s="37"/>
      <c r="D19" s="10"/>
      <c r="E19" s="15"/>
      <c r="F19" s="3"/>
      <c r="G19" s="3"/>
      <c r="H19" s="3"/>
      <c r="I19" s="3"/>
      <c r="J19" s="3"/>
      <c r="K19" s="3"/>
      <c r="L19" s="3"/>
      <c r="M19" s="16"/>
      <c r="N19" s="15"/>
      <c r="O19" s="3"/>
      <c r="P19" s="3"/>
      <c r="Q19" s="3"/>
      <c r="R19" s="3"/>
      <c r="S19" s="3"/>
      <c r="T19" s="3"/>
      <c r="U19" s="3"/>
      <c r="V19" s="3"/>
      <c r="W19" s="3"/>
      <c r="X19" s="16"/>
      <c r="Y19" s="15"/>
      <c r="Z19" s="3"/>
      <c r="AA19" s="3"/>
      <c r="AB19" s="3"/>
      <c r="AC19" s="3"/>
      <c r="AD19" s="3"/>
      <c r="AE19" s="3"/>
      <c r="AF19" s="3"/>
      <c r="AG19" s="3"/>
      <c r="AH19" s="3"/>
      <c r="AI19" s="16"/>
      <c r="AJ19" s="15"/>
      <c r="AK19" s="3"/>
      <c r="AL19" s="3"/>
      <c r="AM19" s="3"/>
      <c r="AN19" s="3"/>
      <c r="AO19" s="3"/>
      <c r="AP19" s="3"/>
      <c r="AQ19" s="3"/>
      <c r="AR19" s="3"/>
      <c r="AS19" s="3"/>
      <c r="AT19" s="16"/>
      <c r="AU19" s="15"/>
      <c r="AV19" s="3"/>
      <c r="AW19" s="3"/>
      <c r="AX19" s="3"/>
      <c r="AY19" s="3"/>
      <c r="AZ19" s="3"/>
      <c r="BA19" s="3"/>
      <c r="BB19" s="3"/>
      <c r="BC19" s="3"/>
      <c r="BD19" s="3"/>
      <c r="BE19" s="16"/>
      <c r="BF19" s="15"/>
      <c r="BG19" s="3"/>
      <c r="BH19" s="3"/>
      <c r="BI19" s="3"/>
      <c r="BJ19" s="3"/>
      <c r="BK19" s="3"/>
      <c r="BL19" s="3"/>
      <c r="BM19" s="3"/>
      <c r="BN19" s="3"/>
      <c r="BO19" s="3"/>
      <c r="BP19" s="16"/>
      <c r="BQ19" s="15"/>
      <c r="BR19" s="3"/>
      <c r="BS19" s="3"/>
      <c r="BT19" s="3"/>
      <c r="BU19" s="3"/>
      <c r="BV19" s="3"/>
      <c r="BW19" s="3"/>
      <c r="BX19" s="3"/>
      <c r="BY19" s="3"/>
      <c r="BZ19" s="3"/>
      <c r="CA19" s="16"/>
      <c r="CB19" s="15"/>
      <c r="CC19" s="3"/>
      <c r="CD19" s="3"/>
      <c r="CE19" s="3"/>
      <c r="CF19" s="3"/>
      <c r="CG19" s="3"/>
      <c r="CH19" s="3"/>
      <c r="CI19" s="3"/>
      <c r="CJ19" s="3"/>
      <c r="CK19" s="3"/>
      <c r="CL19" s="16"/>
      <c r="CM19" s="15"/>
      <c r="CN19" s="3"/>
      <c r="CO19" s="3"/>
      <c r="CP19" s="3"/>
      <c r="CQ19" s="3"/>
      <c r="CR19" s="3"/>
      <c r="CS19" s="3"/>
      <c r="CT19" s="3"/>
      <c r="CU19" s="3"/>
      <c r="CV19" s="3"/>
      <c r="CW19" s="16"/>
      <c r="CX19" s="15"/>
      <c r="CY19" s="3"/>
      <c r="CZ19" s="3"/>
      <c r="DA19" s="3"/>
      <c r="DB19" s="3"/>
      <c r="DC19" s="3"/>
      <c r="DD19" s="3"/>
      <c r="DE19" s="3"/>
      <c r="DF19" s="3"/>
      <c r="DG19" s="3"/>
      <c r="DH19" s="16"/>
      <c r="DI19" s="15"/>
      <c r="DJ19" s="3"/>
      <c r="DK19" s="3"/>
      <c r="DL19" s="3"/>
      <c r="DM19" s="3"/>
      <c r="DN19" s="3"/>
      <c r="DO19" s="3"/>
      <c r="DP19" s="3"/>
      <c r="DQ19" s="3"/>
      <c r="DR19" s="3"/>
      <c r="DS19" s="16"/>
      <c r="DT19" s="15"/>
      <c r="DU19" s="3"/>
      <c r="DV19" s="3"/>
      <c r="DW19" s="3"/>
      <c r="DX19" s="3"/>
      <c r="DY19" s="3"/>
      <c r="DZ19" s="3"/>
      <c r="EA19" s="3"/>
      <c r="EB19" s="3"/>
      <c r="EC19" s="3"/>
      <c r="ED19" s="16"/>
      <c r="EE19" s="15"/>
      <c r="EF19" s="3"/>
      <c r="EG19" s="3"/>
      <c r="EH19" s="3"/>
      <c r="EI19" s="3"/>
      <c r="EJ19" s="3"/>
      <c r="EK19" s="3"/>
      <c r="EL19" s="3"/>
      <c r="EM19" s="3"/>
      <c r="EN19" s="3"/>
      <c r="EO19" s="16"/>
      <c r="EP19" s="10"/>
      <c r="EQ19" s="22"/>
    </row>
    <row r="20" spans="1:147" ht="15.75" customHeight="1" x14ac:dyDescent="0.25">
      <c r="A20" s="15">
        <v>9</v>
      </c>
      <c r="B20" s="3"/>
      <c r="C20" s="37"/>
      <c r="D20" s="10"/>
      <c r="E20" s="15"/>
      <c r="F20" s="3"/>
      <c r="G20" s="3"/>
      <c r="H20" s="3"/>
      <c r="I20" s="3"/>
      <c r="J20" s="3"/>
      <c r="K20" s="3"/>
      <c r="L20" s="3"/>
      <c r="M20" s="16"/>
      <c r="N20" s="15"/>
      <c r="O20" s="3"/>
      <c r="P20" s="3"/>
      <c r="Q20" s="3"/>
      <c r="R20" s="3"/>
      <c r="S20" s="3"/>
      <c r="T20" s="3"/>
      <c r="U20" s="3"/>
      <c r="V20" s="3"/>
      <c r="W20" s="3"/>
      <c r="X20" s="16"/>
      <c r="Y20" s="15"/>
      <c r="Z20" s="3"/>
      <c r="AA20" s="3"/>
      <c r="AB20" s="3"/>
      <c r="AC20" s="3"/>
      <c r="AD20" s="3"/>
      <c r="AE20" s="3"/>
      <c r="AF20" s="3"/>
      <c r="AG20" s="3"/>
      <c r="AH20" s="3"/>
      <c r="AI20" s="16"/>
      <c r="AJ20" s="15"/>
      <c r="AK20" s="3"/>
      <c r="AL20" s="3"/>
      <c r="AM20" s="3"/>
      <c r="AN20" s="3"/>
      <c r="AO20" s="3"/>
      <c r="AP20" s="3"/>
      <c r="AQ20" s="3"/>
      <c r="AR20" s="3"/>
      <c r="AS20" s="3"/>
      <c r="AT20" s="16"/>
      <c r="AU20" s="15"/>
      <c r="AV20" s="3"/>
      <c r="AW20" s="3"/>
      <c r="AX20" s="3"/>
      <c r="AY20" s="3"/>
      <c r="AZ20" s="3"/>
      <c r="BA20" s="3"/>
      <c r="BB20" s="3"/>
      <c r="BC20" s="3"/>
      <c r="BD20" s="3"/>
      <c r="BE20" s="16"/>
      <c r="BF20" s="15"/>
      <c r="BG20" s="3"/>
      <c r="BH20" s="3"/>
      <c r="BI20" s="3"/>
      <c r="BJ20" s="3"/>
      <c r="BK20" s="3"/>
      <c r="BL20" s="3"/>
      <c r="BM20" s="3"/>
      <c r="BN20" s="3"/>
      <c r="BO20" s="3"/>
      <c r="BP20" s="16"/>
      <c r="BQ20" s="15"/>
      <c r="BR20" s="3"/>
      <c r="BS20" s="3"/>
      <c r="BT20" s="3"/>
      <c r="BU20" s="3"/>
      <c r="BV20" s="3"/>
      <c r="BW20" s="3"/>
      <c r="BX20" s="3"/>
      <c r="BY20" s="3"/>
      <c r="BZ20" s="3"/>
      <c r="CA20" s="16"/>
      <c r="CB20" s="15"/>
      <c r="CC20" s="3"/>
      <c r="CD20" s="3"/>
      <c r="CE20" s="3"/>
      <c r="CF20" s="3"/>
      <c r="CG20" s="3"/>
      <c r="CH20" s="3"/>
      <c r="CI20" s="3"/>
      <c r="CJ20" s="3"/>
      <c r="CK20" s="3"/>
      <c r="CL20" s="16"/>
      <c r="CM20" s="15"/>
      <c r="CN20" s="3"/>
      <c r="CO20" s="3"/>
      <c r="CP20" s="3"/>
      <c r="CQ20" s="3"/>
      <c r="CR20" s="3"/>
      <c r="CS20" s="3"/>
      <c r="CT20" s="3"/>
      <c r="CU20" s="3"/>
      <c r="CV20" s="3"/>
      <c r="CW20" s="16"/>
      <c r="CX20" s="15"/>
      <c r="CY20" s="3"/>
      <c r="CZ20" s="3"/>
      <c r="DA20" s="3"/>
      <c r="DB20" s="3"/>
      <c r="DC20" s="3"/>
      <c r="DD20" s="3"/>
      <c r="DE20" s="3"/>
      <c r="DF20" s="3"/>
      <c r="DG20" s="3"/>
      <c r="DH20" s="16"/>
      <c r="DI20" s="15"/>
      <c r="DJ20" s="3"/>
      <c r="DK20" s="3"/>
      <c r="DL20" s="3"/>
      <c r="DM20" s="3"/>
      <c r="DN20" s="3"/>
      <c r="DO20" s="3"/>
      <c r="DP20" s="3"/>
      <c r="DQ20" s="3"/>
      <c r="DR20" s="3"/>
      <c r="DS20" s="16"/>
      <c r="DT20" s="15"/>
      <c r="DU20" s="3"/>
      <c r="DV20" s="3"/>
      <c r="DW20" s="3"/>
      <c r="DX20" s="3"/>
      <c r="DY20" s="3"/>
      <c r="DZ20" s="3"/>
      <c r="EA20" s="3"/>
      <c r="EB20" s="3"/>
      <c r="EC20" s="3"/>
      <c r="ED20" s="16"/>
      <c r="EE20" s="15"/>
      <c r="EF20" s="3"/>
      <c r="EG20" s="3"/>
      <c r="EH20" s="3"/>
      <c r="EI20" s="3"/>
      <c r="EJ20" s="3"/>
      <c r="EK20" s="3"/>
      <c r="EL20" s="3"/>
      <c r="EM20" s="3"/>
      <c r="EN20" s="3"/>
      <c r="EO20" s="16"/>
      <c r="EP20" s="10"/>
      <c r="EQ20" s="22"/>
    </row>
    <row r="21" spans="1:147" ht="15.75" customHeight="1" thickBot="1" x14ac:dyDescent="0.3">
      <c r="A21" s="15">
        <v>10</v>
      </c>
      <c r="B21" s="3"/>
      <c r="C21" s="37"/>
      <c r="D21" s="11"/>
      <c r="E21" s="17"/>
      <c r="F21" s="18"/>
      <c r="G21" s="18"/>
      <c r="H21" s="18"/>
      <c r="I21" s="18"/>
      <c r="J21" s="18"/>
      <c r="K21" s="18"/>
      <c r="L21" s="18"/>
      <c r="M21" s="19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9"/>
      <c r="Y21" s="17"/>
      <c r="Z21" s="18"/>
      <c r="AA21" s="18"/>
      <c r="AB21" s="18"/>
      <c r="AC21" s="18"/>
      <c r="AD21" s="18"/>
      <c r="AE21" s="18"/>
      <c r="AF21" s="18"/>
      <c r="AG21" s="18"/>
      <c r="AH21" s="18"/>
      <c r="AI21" s="19"/>
      <c r="AJ21" s="17"/>
      <c r="AK21" s="18"/>
      <c r="AL21" s="18"/>
      <c r="AM21" s="18"/>
      <c r="AN21" s="18"/>
      <c r="AO21" s="18"/>
      <c r="AP21" s="18"/>
      <c r="AQ21" s="18"/>
      <c r="AR21" s="18"/>
      <c r="AS21" s="18"/>
      <c r="AT21" s="19"/>
      <c r="AU21" s="17"/>
      <c r="AV21" s="18"/>
      <c r="AW21" s="18"/>
      <c r="AX21" s="18"/>
      <c r="AY21" s="18"/>
      <c r="AZ21" s="18"/>
      <c r="BA21" s="18"/>
      <c r="BB21" s="18"/>
      <c r="BC21" s="18"/>
      <c r="BD21" s="18"/>
      <c r="BE21" s="19"/>
      <c r="BF21" s="17"/>
      <c r="BG21" s="18"/>
      <c r="BH21" s="18"/>
      <c r="BI21" s="18"/>
      <c r="BJ21" s="18"/>
      <c r="BK21" s="18"/>
      <c r="BL21" s="18"/>
      <c r="BM21" s="18"/>
      <c r="BN21" s="18"/>
      <c r="BO21" s="18"/>
      <c r="BP21" s="19"/>
      <c r="BQ21" s="17"/>
      <c r="BR21" s="18"/>
      <c r="BS21" s="18"/>
      <c r="BT21" s="18"/>
      <c r="BU21" s="18"/>
      <c r="BV21" s="18"/>
      <c r="BW21" s="18"/>
      <c r="BX21" s="18"/>
      <c r="BY21" s="18"/>
      <c r="BZ21" s="18"/>
      <c r="CA21" s="19"/>
      <c r="CB21" s="17"/>
      <c r="CC21" s="18"/>
      <c r="CD21" s="18"/>
      <c r="CE21" s="18"/>
      <c r="CF21" s="18"/>
      <c r="CG21" s="18"/>
      <c r="CH21" s="18"/>
      <c r="CI21" s="18"/>
      <c r="CJ21" s="18"/>
      <c r="CK21" s="18"/>
      <c r="CL21" s="19"/>
      <c r="CM21" s="17"/>
      <c r="CN21" s="18"/>
      <c r="CO21" s="18"/>
      <c r="CP21" s="18"/>
      <c r="CQ21" s="18"/>
      <c r="CR21" s="18"/>
      <c r="CS21" s="18"/>
      <c r="CT21" s="18"/>
      <c r="CU21" s="18"/>
      <c r="CV21" s="18"/>
      <c r="CW21" s="19"/>
      <c r="CX21" s="17"/>
      <c r="CY21" s="18"/>
      <c r="CZ21" s="18"/>
      <c r="DA21" s="18"/>
      <c r="DB21" s="18"/>
      <c r="DC21" s="18"/>
      <c r="DD21" s="18"/>
      <c r="DE21" s="18"/>
      <c r="DF21" s="18"/>
      <c r="DG21" s="18"/>
      <c r="DH21" s="19"/>
      <c r="DI21" s="17"/>
      <c r="DJ21" s="18"/>
      <c r="DK21" s="18"/>
      <c r="DL21" s="18"/>
      <c r="DM21" s="18"/>
      <c r="DN21" s="18"/>
      <c r="DO21" s="18"/>
      <c r="DP21" s="18"/>
      <c r="DQ21" s="18"/>
      <c r="DR21" s="18"/>
      <c r="DS21" s="19"/>
      <c r="DT21" s="17"/>
      <c r="DU21" s="18"/>
      <c r="DV21" s="18"/>
      <c r="DW21" s="18"/>
      <c r="DX21" s="18"/>
      <c r="DY21" s="18"/>
      <c r="DZ21" s="18"/>
      <c r="EA21" s="18"/>
      <c r="EB21" s="18"/>
      <c r="EC21" s="18"/>
      <c r="ED21" s="19"/>
      <c r="EE21" s="17"/>
      <c r="EF21" s="18"/>
      <c r="EG21" s="18"/>
      <c r="EH21" s="18"/>
      <c r="EI21" s="18"/>
      <c r="EJ21" s="18"/>
      <c r="EK21" s="18"/>
      <c r="EL21" s="18"/>
      <c r="EM21" s="18"/>
      <c r="EN21" s="18"/>
      <c r="EO21" s="19"/>
      <c r="EP21" s="11"/>
      <c r="EQ21" s="23"/>
    </row>
    <row r="22" spans="1:147" ht="15.75" customHeight="1" thickBot="1" x14ac:dyDescent="0.3">
      <c r="A22" s="180" t="s">
        <v>39</v>
      </c>
      <c r="B22" s="181"/>
      <c r="C22" s="181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43"/>
      <c r="CC22" s="43"/>
      <c r="CD22" s="43"/>
      <c r="CE22" s="43"/>
      <c r="CF22" s="43"/>
      <c r="CG22" s="43"/>
      <c r="CH22" s="43"/>
      <c r="CI22" s="43"/>
      <c r="CJ22" s="43"/>
      <c r="CK22" s="43"/>
      <c r="CL22" s="43"/>
      <c r="CM22" s="43"/>
      <c r="CN22" s="43"/>
      <c r="CO22" s="43"/>
      <c r="CP22" s="43"/>
      <c r="CQ22" s="43"/>
      <c r="CR22" s="43"/>
      <c r="CS22" s="43"/>
      <c r="CT22" s="43"/>
      <c r="CU22" s="43"/>
      <c r="CV22" s="43"/>
      <c r="CW22" s="43"/>
      <c r="CX22" s="43"/>
      <c r="CY22" s="43"/>
      <c r="CZ22" s="43"/>
      <c r="DA22" s="43"/>
      <c r="DB22" s="43"/>
      <c r="DC22" s="43"/>
      <c r="DD22" s="43"/>
      <c r="DE22" s="43"/>
      <c r="DF22" s="43"/>
      <c r="DG22" s="43"/>
      <c r="DH22" s="43"/>
      <c r="DI22" s="43"/>
      <c r="DJ22" s="43"/>
      <c r="DK22" s="43"/>
      <c r="DL22" s="43"/>
      <c r="DM22" s="43"/>
      <c r="DN22" s="43"/>
      <c r="DO22" s="43"/>
      <c r="DP22" s="43"/>
      <c r="DQ22" s="43"/>
      <c r="DR22" s="43"/>
      <c r="DS22" s="43"/>
      <c r="DT22" s="43"/>
      <c r="DU22" s="43"/>
      <c r="DV22" s="43"/>
      <c r="DW22" s="43"/>
      <c r="DX22" s="43"/>
      <c r="DY22" s="43"/>
      <c r="DZ22" s="43"/>
      <c r="EA22" s="43"/>
      <c r="EB22" s="43"/>
      <c r="EC22" s="43"/>
      <c r="ED22" s="43"/>
      <c r="EE22" s="43"/>
      <c r="EF22" s="43"/>
      <c r="EG22" s="43"/>
      <c r="EH22" s="43"/>
      <c r="EI22" s="43"/>
      <c r="EJ22" s="43"/>
      <c r="EK22" s="43"/>
      <c r="EL22" s="43"/>
      <c r="EM22" s="43"/>
      <c r="EN22" s="43"/>
      <c r="EO22" s="43"/>
      <c r="EP22" s="43"/>
      <c r="EQ22" s="4"/>
    </row>
    <row r="23" spans="1:147" ht="15.75" customHeight="1" thickBot="1" x14ac:dyDescent="0.3">
      <c r="A23" s="24">
        <v>21</v>
      </c>
      <c r="B23" s="5"/>
      <c r="C23" s="39" t="s">
        <v>28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40"/>
    </row>
    <row r="24" spans="1:147" ht="15.75" customHeight="1" thickBot="1" x14ac:dyDescent="0.3">
      <c r="A24" s="180" t="s">
        <v>29</v>
      </c>
      <c r="B24" s="182"/>
      <c r="C24" s="182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6"/>
    </row>
    <row r="25" spans="1:147" x14ac:dyDescent="0.25">
      <c r="A25" s="27"/>
      <c r="B25" s="27"/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</row>
    <row r="26" spans="1:147" x14ac:dyDescent="0.25">
      <c r="A26" s="27"/>
      <c r="B26" s="27"/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</row>
    <row r="27" spans="1:147" x14ac:dyDescent="0.25">
      <c r="A27" s="27"/>
      <c r="B27" s="27"/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</row>
    <row r="28" spans="1:147" x14ac:dyDescent="0.25">
      <c r="A28" s="27"/>
      <c r="B28" s="27"/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</row>
    <row r="29" spans="1:147" x14ac:dyDescent="0.25">
      <c r="A29" s="27"/>
      <c r="B29" s="27" t="s">
        <v>31</v>
      </c>
      <c r="C29" s="27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</row>
    <row r="30" spans="1:147" x14ac:dyDescent="0.25">
      <c r="A30" s="27"/>
      <c r="B30" s="27"/>
      <c r="C30" s="27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</row>
    <row r="31" spans="1:147" x14ac:dyDescent="0.25">
      <c r="A31" s="27"/>
      <c r="B31" s="27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</row>
    <row r="32" spans="1:147" x14ac:dyDescent="0.25">
      <c r="A32" s="27"/>
      <c r="B32" s="27"/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</row>
    <row r="33" spans="1:147" x14ac:dyDescent="0.25">
      <c r="A33" s="27"/>
      <c r="B33" s="27" t="s">
        <v>32</v>
      </c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 t="s">
        <v>34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</row>
    <row r="34" spans="1:147" x14ac:dyDescent="0.25">
      <c r="A34" s="27"/>
      <c r="B34" s="27" t="s">
        <v>33</v>
      </c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 t="s">
        <v>35</v>
      </c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</row>
    <row r="35" spans="1:147" x14ac:dyDescent="0.25">
      <c r="A35" s="27"/>
      <c r="B35" s="27"/>
      <c r="C35" s="27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 t="s">
        <v>36</v>
      </c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</row>
    <row r="36" spans="1:147" x14ac:dyDescent="0.25">
      <c r="A36" s="27"/>
      <c r="B36" s="27"/>
      <c r="C36" s="27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</row>
    <row r="37" spans="1:147" x14ac:dyDescent="0.25">
      <c r="A37" s="27"/>
      <c r="B37" s="27"/>
      <c r="C37" s="27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</row>
  </sheetData>
  <mergeCells count="28">
    <mergeCell ref="A10:C10"/>
    <mergeCell ref="EE7:EO8"/>
    <mergeCell ref="A5:A9"/>
    <mergeCell ref="B5:B9"/>
    <mergeCell ref="C5:C9"/>
    <mergeCell ref="D5:M8"/>
    <mergeCell ref="N5:AI6"/>
    <mergeCell ref="AJ5:BE6"/>
    <mergeCell ref="BF5:CA6"/>
    <mergeCell ref="CB5:CW6"/>
    <mergeCell ref="CX5:DS6"/>
    <mergeCell ref="DT5:EO6"/>
    <mergeCell ref="A16:C16"/>
    <mergeCell ref="A22:C22"/>
    <mergeCell ref="A24:C24"/>
    <mergeCell ref="EP5:EP9"/>
    <mergeCell ref="EQ5:EQ9"/>
    <mergeCell ref="N7:X8"/>
    <mergeCell ref="Y7:AI8"/>
    <mergeCell ref="AJ7:AT8"/>
    <mergeCell ref="AU7:BE8"/>
    <mergeCell ref="BF7:BP8"/>
    <mergeCell ref="BQ7:CA8"/>
    <mergeCell ref="CB7:CL8"/>
    <mergeCell ref="CM7:CW8"/>
    <mergeCell ref="CX7:DH8"/>
    <mergeCell ref="DI7:DS8"/>
    <mergeCell ref="DT7:E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Harmonogram studiów - wzór</vt:lpstr>
      <vt:lpstr>Harmonogram specjalnośc - wzór</vt:lpstr>
      <vt:lpstr>'Harmonogram studiów - wzór'!Tytuły_wydruku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2024-05-28T13:11:44Z</dcterms:modified>
</cp:coreProperties>
</file>