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C8699CC-2CEE-4BF0-85E3-844DBF080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studiów" sheetId="5" r:id="rId1"/>
    <sheet name="Specjalność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P86" i="5" l="1"/>
  <c r="DO86" i="5"/>
  <c r="DP72" i="5"/>
  <c r="DO72" i="5"/>
  <c r="DP71" i="5"/>
  <c r="DO71" i="5"/>
  <c r="DN71" i="5"/>
  <c r="DP46" i="5"/>
  <c r="DO46" i="5"/>
  <c r="DP34" i="5"/>
  <c r="DO34" i="5"/>
  <c r="DP26" i="5"/>
  <c r="DO26" i="5"/>
  <c r="CY86" i="5"/>
  <c r="CX86" i="5"/>
  <c r="CY72" i="5"/>
  <c r="CX72" i="5"/>
  <c r="CY71" i="5"/>
  <c r="CX71" i="5"/>
  <c r="CY46" i="5"/>
  <c r="CX46" i="5"/>
  <c r="CY34" i="5"/>
  <c r="CX34" i="5"/>
  <c r="CY26" i="5"/>
  <c r="CX26" i="5"/>
  <c r="CH86" i="5"/>
  <c r="CG86" i="5"/>
  <c r="CH72" i="5"/>
  <c r="CG72" i="5"/>
  <c r="CH71" i="5"/>
  <c r="CG71" i="5"/>
  <c r="CH46" i="5"/>
  <c r="CG46" i="5"/>
  <c r="CH34" i="5"/>
  <c r="CG34" i="5"/>
  <c r="CH26" i="5"/>
  <c r="CG26" i="5"/>
  <c r="BQ86" i="5"/>
  <c r="BP86" i="5"/>
  <c r="BQ72" i="5"/>
  <c r="BP72" i="5"/>
  <c r="BQ71" i="5"/>
  <c r="BP71" i="5"/>
  <c r="BQ46" i="5"/>
  <c r="BP46" i="5"/>
  <c r="BQ26" i="5"/>
  <c r="BP26" i="5"/>
  <c r="BQ34" i="5"/>
  <c r="BP34" i="5"/>
  <c r="AZ72" i="5"/>
  <c r="AZ71" i="5"/>
  <c r="AY71" i="5"/>
  <c r="AY46" i="5"/>
  <c r="AZ46" i="5"/>
  <c r="AZ34" i="5"/>
  <c r="AY34" i="5"/>
  <c r="AY72" i="5" s="1"/>
  <c r="AZ26" i="5"/>
  <c r="AY26" i="5"/>
  <c r="AI86" i="5"/>
  <c r="AH86" i="5"/>
  <c r="AI72" i="5"/>
  <c r="AI71" i="5"/>
  <c r="AH71" i="5"/>
  <c r="AI46" i="5"/>
  <c r="AH46" i="5"/>
  <c r="AI34" i="5"/>
  <c r="AH34" i="5"/>
  <c r="AI26" i="5"/>
  <c r="AH26" i="5"/>
  <c r="AH72" i="5" s="1"/>
  <c r="S72" i="5"/>
  <c r="R72" i="5"/>
  <c r="S71" i="5"/>
  <c r="R71" i="5"/>
  <c r="S46" i="5"/>
  <c r="R46" i="5"/>
  <c r="R34" i="5"/>
  <c r="S34" i="5"/>
  <c r="S26" i="5"/>
  <c r="R26" i="5"/>
  <c r="S86" i="5"/>
  <c r="R86" i="5"/>
  <c r="J86" i="5"/>
  <c r="I86" i="5"/>
  <c r="H86" i="5"/>
  <c r="G86" i="5"/>
  <c r="DJ86" i="5" l="1"/>
  <c r="DJ71" i="5"/>
  <c r="DJ46" i="5"/>
  <c r="DJ34" i="5"/>
  <c r="DJ26" i="5"/>
  <c r="CS86" i="5"/>
  <c r="CS71" i="5"/>
  <c r="CS46" i="5"/>
  <c r="CS34" i="5"/>
  <c r="CS26" i="5"/>
  <c r="CB86" i="5"/>
  <c r="CB71" i="5"/>
  <c r="CB46" i="5"/>
  <c r="CB34" i="5"/>
  <c r="CB26" i="5"/>
  <c r="BK86" i="5"/>
  <c r="BK71" i="5"/>
  <c r="BK46" i="5"/>
  <c r="BK34" i="5"/>
  <c r="BK26" i="5"/>
  <c r="AT86" i="5"/>
  <c r="AT71" i="5"/>
  <c r="AT46" i="5"/>
  <c r="AT34" i="5"/>
  <c r="AT26" i="5"/>
  <c r="AC86" i="5"/>
  <c r="AC71" i="5"/>
  <c r="AC46" i="5"/>
  <c r="AC34" i="5"/>
  <c r="AC26" i="5"/>
  <c r="M86" i="5"/>
  <c r="M71" i="5"/>
  <c r="M46" i="5"/>
  <c r="M34" i="5"/>
  <c r="M26" i="5"/>
  <c r="EB86" i="5"/>
  <c r="V86" i="5"/>
  <c r="DY71" i="5"/>
  <c r="DD71" i="5"/>
  <c r="Z71" i="5"/>
  <c r="Q71" i="5"/>
  <c r="K71" i="5"/>
  <c r="V71" i="5"/>
  <c r="L46" i="5"/>
  <c r="N46" i="5"/>
  <c r="O46" i="5"/>
  <c r="P46" i="5"/>
  <c r="Q46" i="5"/>
  <c r="T46" i="5"/>
  <c r="U46" i="5"/>
  <c r="V46" i="5"/>
  <c r="W46" i="5"/>
  <c r="X46" i="5"/>
  <c r="Y46" i="5"/>
  <c r="Z46" i="5"/>
  <c r="AA46" i="5"/>
  <c r="AB46" i="5"/>
  <c r="AD46" i="5"/>
  <c r="AE46" i="5"/>
  <c r="AF46" i="5"/>
  <c r="AG46" i="5"/>
  <c r="AJ46" i="5"/>
  <c r="AK46" i="5"/>
  <c r="AL46" i="5"/>
  <c r="AM46" i="5"/>
  <c r="AN46" i="5"/>
  <c r="AO46" i="5"/>
  <c r="AP46" i="5"/>
  <c r="AR46" i="5"/>
  <c r="AS46" i="5"/>
  <c r="AU46" i="5"/>
  <c r="AV46" i="5"/>
  <c r="AW46" i="5"/>
  <c r="AX46" i="5"/>
  <c r="BA46" i="5"/>
  <c r="BB46" i="5"/>
  <c r="BC46" i="5"/>
  <c r="BD46" i="5"/>
  <c r="BE46" i="5"/>
  <c r="BF46" i="5"/>
  <c r="BG46" i="5"/>
  <c r="BI46" i="5"/>
  <c r="BJ46" i="5"/>
  <c r="BL46" i="5"/>
  <c r="BM46" i="5"/>
  <c r="BN46" i="5"/>
  <c r="BO46" i="5"/>
  <c r="BR46" i="5"/>
  <c r="BS46" i="5"/>
  <c r="BT46" i="5"/>
  <c r="BU46" i="5"/>
  <c r="BV46" i="5"/>
  <c r="BW46" i="5"/>
  <c r="BX46" i="5"/>
  <c r="BZ46" i="5"/>
  <c r="CA46" i="5"/>
  <c r="CC46" i="5"/>
  <c r="CD46" i="5"/>
  <c r="CE46" i="5"/>
  <c r="CF46" i="5"/>
  <c r="CI46" i="5"/>
  <c r="CJ46" i="5"/>
  <c r="CK46" i="5"/>
  <c r="CL46" i="5"/>
  <c r="CM46" i="5"/>
  <c r="CN46" i="5"/>
  <c r="CO46" i="5"/>
  <c r="CQ46" i="5"/>
  <c r="CR46" i="5"/>
  <c r="CT46" i="5"/>
  <c r="CU46" i="5"/>
  <c r="CV46" i="5"/>
  <c r="CW46" i="5"/>
  <c r="CZ46" i="5"/>
  <c r="DA46" i="5"/>
  <c r="DB46" i="5"/>
  <c r="DC46" i="5"/>
  <c r="DD46" i="5"/>
  <c r="DE46" i="5"/>
  <c r="DF46" i="5"/>
  <c r="DH46" i="5"/>
  <c r="DI46" i="5"/>
  <c r="DK46" i="5"/>
  <c r="DL46" i="5"/>
  <c r="DM46" i="5"/>
  <c r="DN46" i="5"/>
  <c r="DQ46" i="5"/>
  <c r="DR46" i="5"/>
  <c r="DS46" i="5"/>
  <c r="DT46" i="5"/>
  <c r="DU46" i="5"/>
  <c r="DV46" i="5"/>
  <c r="DW46" i="5"/>
  <c r="DY46" i="5"/>
  <c r="DZ46" i="5"/>
  <c r="EA46" i="5"/>
  <c r="EB46" i="5"/>
  <c r="DJ72" i="5" l="1"/>
  <c r="BK72" i="5"/>
  <c r="CS72" i="5"/>
  <c r="CB72" i="5"/>
  <c r="AC72" i="5"/>
  <c r="AT72" i="5"/>
  <c r="M72" i="5"/>
  <c r="K46" i="5"/>
  <c r="F46" i="5" s="1"/>
  <c r="AB34" i="5"/>
  <c r="L34" i="5"/>
  <c r="Q26" i="5"/>
  <c r="DW71" i="5" l="1"/>
  <c r="EA86" i="5"/>
  <c r="DZ86" i="5"/>
  <c r="DY86" i="5"/>
  <c r="EB71" i="5"/>
  <c r="EA71" i="5"/>
  <c r="DZ71" i="5"/>
  <c r="EB34" i="5"/>
  <c r="EA34" i="5"/>
  <c r="DZ34" i="5"/>
  <c r="DY34" i="5"/>
  <c r="EB26" i="5"/>
  <c r="EA26" i="5"/>
  <c r="DZ26" i="5"/>
  <c r="DY26" i="5"/>
  <c r="EB14" i="5"/>
  <c r="EA14" i="5"/>
  <c r="DZ14" i="5"/>
  <c r="DY14" i="5"/>
  <c r="DY72" i="5" l="1"/>
  <c r="EB72" i="5"/>
  <c r="EA72" i="5"/>
  <c r="DZ72" i="5"/>
  <c r="DW86" i="5"/>
  <c r="DV86" i="5"/>
  <c r="DU86" i="5"/>
  <c r="DT86" i="5"/>
  <c r="DS86" i="5"/>
  <c r="DR86" i="5"/>
  <c r="DQ86" i="5"/>
  <c r="DN86" i="5"/>
  <c r="DM86" i="5"/>
  <c r="DL86" i="5"/>
  <c r="DK86" i="5"/>
  <c r="DI86" i="5"/>
  <c r="DH86" i="5"/>
  <c r="DF86" i="5"/>
  <c r="DE86" i="5"/>
  <c r="DD86" i="5"/>
  <c r="DC86" i="5"/>
  <c r="DB86" i="5"/>
  <c r="DA86" i="5"/>
  <c r="CZ86" i="5"/>
  <c r="CW86" i="5"/>
  <c r="CV86" i="5"/>
  <c r="CU86" i="5"/>
  <c r="CT86" i="5"/>
  <c r="CR86" i="5"/>
  <c r="CQ86" i="5"/>
  <c r="CO86" i="5"/>
  <c r="CN86" i="5"/>
  <c r="CM86" i="5"/>
  <c r="CL86" i="5"/>
  <c r="CK86" i="5"/>
  <c r="CJ86" i="5"/>
  <c r="CI86" i="5"/>
  <c r="CF86" i="5"/>
  <c r="CE86" i="5"/>
  <c r="CD86" i="5"/>
  <c r="CC86" i="5"/>
  <c r="CA86" i="5"/>
  <c r="BZ86" i="5"/>
  <c r="BX86" i="5"/>
  <c r="BW86" i="5"/>
  <c r="BV86" i="5"/>
  <c r="BU86" i="5"/>
  <c r="BT86" i="5"/>
  <c r="BS86" i="5"/>
  <c r="BR86" i="5"/>
  <c r="BO86" i="5"/>
  <c r="BN86" i="5"/>
  <c r="BM86" i="5"/>
  <c r="BL86" i="5"/>
  <c r="BJ86" i="5"/>
  <c r="BI86" i="5"/>
  <c r="BG86" i="5"/>
  <c r="BF86" i="5"/>
  <c r="BE86" i="5"/>
  <c r="BD86" i="5"/>
  <c r="BC86" i="5"/>
  <c r="BB86" i="5"/>
  <c r="BA86" i="5"/>
  <c r="AX86" i="5"/>
  <c r="AW86" i="5"/>
  <c r="AV86" i="5"/>
  <c r="AU86" i="5"/>
  <c r="AS86" i="5"/>
  <c r="AR86" i="5"/>
  <c r="AP86" i="5"/>
  <c r="AO86" i="5"/>
  <c r="AN86" i="5"/>
  <c r="AM86" i="5"/>
  <c r="AL86" i="5"/>
  <c r="AK86" i="5"/>
  <c r="AJ86" i="5"/>
  <c r="AG86" i="5"/>
  <c r="AF86" i="5"/>
  <c r="AE86" i="5"/>
  <c r="AD86" i="5"/>
  <c r="AB86" i="5"/>
  <c r="AA86" i="5"/>
  <c r="Z86" i="5"/>
  <c r="Y86" i="5"/>
  <c r="X86" i="5"/>
  <c r="W86" i="5"/>
  <c r="U86" i="5"/>
  <c r="T86" i="5"/>
  <c r="Q86" i="5"/>
  <c r="P86" i="5"/>
  <c r="O86" i="5"/>
  <c r="N86" i="5"/>
  <c r="L86" i="5"/>
  <c r="K86" i="5"/>
  <c r="F86" i="5"/>
  <c r="DV71" i="5"/>
  <c r="DU71" i="5"/>
  <c r="DT71" i="5"/>
  <c r="DS71" i="5"/>
  <c r="DR71" i="5"/>
  <c r="DQ71" i="5"/>
  <c r="DM71" i="5"/>
  <c r="DL71" i="5"/>
  <c r="DK71" i="5"/>
  <c r="DI71" i="5"/>
  <c r="DH71" i="5"/>
  <c r="DF71" i="5"/>
  <c r="DE71" i="5"/>
  <c r="DC71" i="5"/>
  <c r="DB71" i="5"/>
  <c r="DA71" i="5"/>
  <c r="CZ71" i="5"/>
  <c r="CW71" i="5"/>
  <c r="CV71" i="5"/>
  <c r="CU71" i="5"/>
  <c r="CT71" i="5"/>
  <c r="CR71" i="5"/>
  <c r="CQ71" i="5"/>
  <c r="CO71" i="5"/>
  <c r="CN71" i="5"/>
  <c r="CM71" i="5"/>
  <c r="CL71" i="5"/>
  <c r="CK71" i="5"/>
  <c r="CJ71" i="5"/>
  <c r="CI71" i="5"/>
  <c r="CF71" i="5"/>
  <c r="CE71" i="5"/>
  <c r="CD71" i="5"/>
  <c r="CC71" i="5"/>
  <c r="CA71" i="5"/>
  <c r="BZ71" i="5"/>
  <c r="BX71" i="5"/>
  <c r="BW71" i="5"/>
  <c r="BV71" i="5"/>
  <c r="BU71" i="5"/>
  <c r="BT71" i="5"/>
  <c r="BS71" i="5"/>
  <c r="BR71" i="5"/>
  <c r="BO71" i="5"/>
  <c r="BN71" i="5"/>
  <c r="BM71" i="5"/>
  <c r="BL71" i="5"/>
  <c r="BJ71" i="5"/>
  <c r="BI71" i="5"/>
  <c r="BG71" i="5"/>
  <c r="BF71" i="5"/>
  <c r="BE71" i="5"/>
  <c r="BD71" i="5"/>
  <c r="BC71" i="5"/>
  <c r="BB71" i="5"/>
  <c r="BA71" i="5"/>
  <c r="AX71" i="5"/>
  <c r="AW71" i="5"/>
  <c r="AV71" i="5"/>
  <c r="AU71" i="5"/>
  <c r="AS71" i="5"/>
  <c r="AR71" i="5"/>
  <c r="AP71" i="5"/>
  <c r="AO71" i="5"/>
  <c r="AN71" i="5"/>
  <c r="AM71" i="5"/>
  <c r="AL71" i="5"/>
  <c r="AK71" i="5"/>
  <c r="AJ71" i="5"/>
  <c r="AG71" i="5"/>
  <c r="AF71" i="5"/>
  <c r="AE71" i="5"/>
  <c r="AD71" i="5"/>
  <c r="AB71" i="5"/>
  <c r="AA71" i="5"/>
  <c r="Y71" i="5"/>
  <c r="X71" i="5"/>
  <c r="W71" i="5"/>
  <c r="U71" i="5"/>
  <c r="T71" i="5"/>
  <c r="P71" i="5"/>
  <c r="O71" i="5"/>
  <c r="N71" i="5"/>
  <c r="L71" i="5"/>
  <c r="DW34" i="5"/>
  <c r="DV34" i="5"/>
  <c r="DU34" i="5"/>
  <c r="DT34" i="5"/>
  <c r="DS34" i="5"/>
  <c r="DR34" i="5"/>
  <c r="DQ34" i="5"/>
  <c r="DN34" i="5"/>
  <c r="DM34" i="5"/>
  <c r="DL34" i="5"/>
  <c r="DK34" i="5"/>
  <c r="DI34" i="5"/>
  <c r="DH34" i="5"/>
  <c r="DF34" i="5"/>
  <c r="DE34" i="5"/>
  <c r="DD34" i="5"/>
  <c r="DC34" i="5"/>
  <c r="DB34" i="5"/>
  <c r="DA34" i="5"/>
  <c r="CZ34" i="5"/>
  <c r="CW34" i="5"/>
  <c r="CV34" i="5"/>
  <c r="CU34" i="5"/>
  <c r="CT34" i="5"/>
  <c r="CR34" i="5"/>
  <c r="CQ34" i="5"/>
  <c r="CO34" i="5"/>
  <c r="CN34" i="5"/>
  <c r="CM34" i="5"/>
  <c r="CL34" i="5"/>
  <c r="CK34" i="5"/>
  <c r="CJ34" i="5"/>
  <c r="CI34" i="5"/>
  <c r="CF34" i="5"/>
  <c r="CE34" i="5"/>
  <c r="CD34" i="5"/>
  <c r="CC34" i="5"/>
  <c r="CA34" i="5"/>
  <c r="BZ34" i="5"/>
  <c r="BX34" i="5"/>
  <c r="BW34" i="5"/>
  <c r="BV34" i="5"/>
  <c r="BU34" i="5"/>
  <c r="BT34" i="5"/>
  <c r="BS34" i="5"/>
  <c r="BR34" i="5"/>
  <c r="BO34" i="5"/>
  <c r="BN34" i="5"/>
  <c r="BM34" i="5"/>
  <c r="BL34" i="5"/>
  <c r="BJ34" i="5"/>
  <c r="BI34" i="5"/>
  <c r="BG34" i="5"/>
  <c r="BF34" i="5"/>
  <c r="BE34" i="5"/>
  <c r="BD34" i="5"/>
  <c r="BC34" i="5"/>
  <c r="BB34" i="5"/>
  <c r="BA34" i="5"/>
  <c r="AX34" i="5"/>
  <c r="AW34" i="5"/>
  <c r="AV34" i="5"/>
  <c r="AU34" i="5"/>
  <c r="AS34" i="5"/>
  <c r="AR34" i="5"/>
  <c r="AP34" i="5"/>
  <c r="AO34" i="5"/>
  <c r="AN34" i="5"/>
  <c r="AM34" i="5"/>
  <c r="AL34" i="5"/>
  <c r="AK34" i="5"/>
  <c r="AJ34" i="5"/>
  <c r="AG34" i="5"/>
  <c r="AF34" i="5"/>
  <c r="AE34" i="5"/>
  <c r="AD34" i="5"/>
  <c r="AA34" i="5"/>
  <c r="Z34" i="5"/>
  <c r="Y34" i="5"/>
  <c r="X34" i="5"/>
  <c r="W34" i="5"/>
  <c r="V34" i="5"/>
  <c r="U34" i="5"/>
  <c r="T34" i="5"/>
  <c r="Q34" i="5"/>
  <c r="D104" i="5" s="1"/>
  <c r="P34" i="5"/>
  <c r="O34" i="5"/>
  <c r="N34" i="5"/>
  <c r="K34" i="5"/>
  <c r="DW26" i="5"/>
  <c r="DV26" i="5"/>
  <c r="DU26" i="5"/>
  <c r="DT26" i="5"/>
  <c r="DS26" i="5"/>
  <c r="DR26" i="5"/>
  <c r="DQ26" i="5"/>
  <c r="DN26" i="5"/>
  <c r="DM26" i="5"/>
  <c r="DL26" i="5"/>
  <c r="DK26" i="5"/>
  <c r="DI26" i="5"/>
  <c r="DH26" i="5"/>
  <c r="DF26" i="5"/>
  <c r="DE26" i="5"/>
  <c r="DD26" i="5"/>
  <c r="DC26" i="5"/>
  <c r="DB26" i="5"/>
  <c r="DA26" i="5"/>
  <c r="CZ26" i="5"/>
  <c r="CW26" i="5"/>
  <c r="CV26" i="5"/>
  <c r="CU26" i="5"/>
  <c r="CT26" i="5"/>
  <c r="CR26" i="5"/>
  <c r="CQ26" i="5"/>
  <c r="CO26" i="5"/>
  <c r="CN26" i="5"/>
  <c r="CM26" i="5"/>
  <c r="CL26" i="5"/>
  <c r="CK26" i="5"/>
  <c r="CJ26" i="5"/>
  <c r="CI26" i="5"/>
  <c r="CF26" i="5"/>
  <c r="CE26" i="5"/>
  <c r="CD26" i="5"/>
  <c r="CC26" i="5"/>
  <c r="CA26" i="5"/>
  <c r="BZ26" i="5"/>
  <c r="BX26" i="5"/>
  <c r="BW26" i="5"/>
  <c r="BV26" i="5"/>
  <c r="BU26" i="5"/>
  <c r="BT26" i="5"/>
  <c r="BS26" i="5"/>
  <c r="BR26" i="5"/>
  <c r="BO26" i="5"/>
  <c r="BN26" i="5"/>
  <c r="BM26" i="5"/>
  <c r="BL26" i="5"/>
  <c r="BJ26" i="5"/>
  <c r="BI26" i="5"/>
  <c r="BG26" i="5"/>
  <c r="BF26" i="5"/>
  <c r="BE26" i="5"/>
  <c r="BD26" i="5"/>
  <c r="BC26" i="5"/>
  <c r="BB26" i="5"/>
  <c r="BA26" i="5"/>
  <c r="AX26" i="5"/>
  <c r="AW26" i="5"/>
  <c r="AV26" i="5"/>
  <c r="AU26" i="5"/>
  <c r="AS26" i="5"/>
  <c r="AR26" i="5"/>
  <c r="AP26" i="5"/>
  <c r="AO26" i="5"/>
  <c r="AN26" i="5"/>
  <c r="AM26" i="5"/>
  <c r="AL26" i="5"/>
  <c r="AK26" i="5"/>
  <c r="AJ26" i="5"/>
  <c r="AG26" i="5"/>
  <c r="AF26" i="5"/>
  <c r="AE26" i="5"/>
  <c r="AD26" i="5"/>
  <c r="AB26" i="5"/>
  <c r="AA26" i="5"/>
  <c r="Z26" i="5"/>
  <c r="Y26" i="5"/>
  <c r="X26" i="5"/>
  <c r="W26" i="5"/>
  <c r="V26" i="5"/>
  <c r="U26" i="5"/>
  <c r="T26" i="5"/>
  <c r="P26" i="5"/>
  <c r="O26" i="5"/>
  <c r="N26" i="5"/>
  <c r="L26" i="5"/>
  <c r="K26" i="5"/>
  <c r="D103" i="5" l="1"/>
  <c r="D105" i="5"/>
  <c r="D102" i="5"/>
  <c r="D101" i="5"/>
  <c r="K72" i="5"/>
  <c r="Z72" i="5"/>
  <c r="AE72" i="5"/>
  <c r="AU72" i="5"/>
  <c r="BE72" i="5"/>
  <c r="BO72" i="5"/>
  <c r="BU72" i="5"/>
  <c r="CE72" i="5"/>
  <c r="CO72" i="5"/>
  <c r="DA72" i="5"/>
  <c r="DK72" i="5"/>
  <c r="DQ72" i="5"/>
  <c r="L72" i="5"/>
  <c r="Q72" i="5"/>
  <c r="W72" i="5"/>
  <c r="AA72" i="5"/>
  <c r="AL72" i="5"/>
  <c r="AV72" i="5"/>
  <c r="BB72" i="5"/>
  <c r="BL72" i="5"/>
  <c r="BV72" i="5"/>
  <c r="CF72" i="5"/>
  <c r="CQ72" i="5"/>
  <c r="DB72" i="5"/>
  <c r="DL72" i="5"/>
  <c r="P72" i="5"/>
  <c r="V72" i="5"/>
  <c r="AK72" i="5"/>
  <c r="AO72" i="5"/>
  <c r="BA72" i="5"/>
  <c r="BZ72" i="5"/>
  <c r="CK72" i="5"/>
  <c r="CU72" i="5"/>
  <c r="DE72" i="5"/>
  <c r="DU72" i="5"/>
  <c r="N72" i="5"/>
  <c r="T72" i="5"/>
  <c r="X72" i="5"/>
  <c r="AB72" i="5"/>
  <c r="AM72" i="5"/>
  <c r="BM72" i="5"/>
  <c r="BS72" i="5"/>
  <c r="BW72" i="5"/>
  <c r="CC72" i="5"/>
  <c r="CI72" i="5"/>
  <c r="CM72" i="5"/>
  <c r="DW72" i="5"/>
  <c r="DH72" i="5"/>
  <c r="DM72" i="5"/>
  <c r="DS72" i="5"/>
  <c r="CW72" i="5"/>
  <c r="DC72" i="5"/>
  <c r="CR72" i="5"/>
  <c r="AF72" i="5"/>
  <c r="AG72" i="5"/>
  <c r="AP72" i="5"/>
  <c r="AW72" i="5"/>
  <c r="BG72" i="5"/>
  <c r="AR72" i="5"/>
  <c r="BC72" i="5"/>
  <c r="O72" i="5"/>
  <c r="Y72" i="5"/>
  <c r="AJ72" i="5"/>
  <c r="AS72" i="5"/>
  <c r="BD72" i="5"/>
  <c r="BN72" i="5"/>
  <c r="BX72" i="5"/>
  <c r="CJ72" i="5"/>
  <c r="CT72" i="5"/>
  <c r="DD72" i="5"/>
  <c r="DN72" i="5"/>
  <c r="BF72" i="5"/>
  <c r="BR72" i="5"/>
  <c r="CA72" i="5"/>
  <c r="CL72" i="5"/>
  <c r="CV72" i="5"/>
  <c r="DF72" i="5"/>
  <c r="DR72" i="5"/>
  <c r="F71" i="5"/>
  <c r="F34" i="5"/>
  <c r="F26" i="5"/>
  <c r="U72" i="5"/>
  <c r="AD72" i="5"/>
  <c r="AN72" i="5"/>
  <c r="AX72" i="5"/>
  <c r="BI72" i="5"/>
  <c r="BT72" i="5"/>
  <c r="CD72" i="5"/>
  <c r="CN72" i="5"/>
  <c r="CZ72" i="5"/>
  <c r="DI72" i="5"/>
  <c r="DT72" i="5"/>
  <c r="BJ72" i="5"/>
  <c r="DV72" i="5"/>
  <c r="D100" i="5" l="1"/>
  <c r="F72" i="5"/>
</calcChain>
</file>

<file path=xl/sharedStrings.xml><?xml version="1.0" encoding="utf-8"?>
<sst xmlns="http://schemas.openxmlformats.org/spreadsheetml/2006/main" count="500" uniqueCount="209">
  <si>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</si>
  <si>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</si>
  <si>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</si>
  <si>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</si>
  <si>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</si>
  <si>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</si>
  <si>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</si>
  <si>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</si>
  <si>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</si>
  <si>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</si>
  <si>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</si>
  <si>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</si>
  <si>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</si>
  <si>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</si>
  <si>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</si>
  <si>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</si>
  <si>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</si>
  <si>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</si>
  <si>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</si>
  <si>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</si>
  <si>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</si>
  <si>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</si>
  <si>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</si>
  <si>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</si>
  <si>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</si>
  <si>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</si>
  <si>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</si>
  <si>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</si>
  <si>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</si>
  <si>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</si>
  <si>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</si>
  <si>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</si>
  <si>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</si>
  <si>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</si>
  <si>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</si>
  <si>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</si>
  <si>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</si>
  <si>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</si>
  <si>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</si>
  <si>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</si>
  <si>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</si>
  <si>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</si>
  <si>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</si>
  <si>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</si>
  <si>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</si>
  <si>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</si>
  <si>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</si>
  <si>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</si>
  <si>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</si>
  <si>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</si>
  <si>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</si>
  <si>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</si>
  <si>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</si>
  <si>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</si>
  <si>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</si>
  <si>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</si>
  <si>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</si>
  <si>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</si>
  <si>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</si>
  <si>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</si>
  <si>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</si>
  <si>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</si>
  <si>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Pedagogika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</si>
  <si>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</si>
  <si>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</si>
  <si>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</si>
  <si>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</si>
  <si>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</si>
  <si>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</si>
  <si>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</si>
  <si>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</si>
  <si>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</si>
  <si>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</si>
  <si>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</si>
  <si>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</si>
  <si>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</si>
  <si>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</si>
  <si>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</si>
  <si>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</si>
  <si>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</si>
  <si>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</si>
  <si>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</si>
  <si>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</si>
  <si>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</si>
  <si>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</si>
  <si>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</si>
  <si>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</si>
  <si>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</si>
  <si>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</si>
  <si>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</si>
  <si>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</si>
  <si>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</si>
  <si>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</si>
  <si>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</si>
  <si>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</si>
  <si>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</si>
  <si>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</si>
  <si>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</si>
  <si>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</si>
  <si>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</si>
  <si>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</si>
  <si>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</si>
  <si>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</si>
  <si>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</si>
  <si>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</si>
  <si>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</si>
  <si>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</si>
  <si>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</si>
  <si>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</si>
  <si>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</si>
  <si>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</si>
  <si>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</si>
  <si>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</si>
  <si>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</si>
  <si>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</si>
  <si>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</si>
  <si>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</si>
  <si>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</si>
  <si>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</si>
  <si>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</si>
  <si>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</si>
  <si>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</si>
  <si>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</si>
  <si>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</si>
  <si>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</si>
  <si>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</si>
  <si>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</si>
  <si>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</si>
  <si>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</si>
  <si>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</si>
  <si>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</si>
  <si>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</si>
  <si>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</si>
  <si>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</si>
  <si>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</si>
  <si>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</si>
  <si>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</si>
  <si>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</si>
  <si>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</si>
  <si>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</si>
  <si>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</si>
  <si>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</si>
  <si>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</si>
  <si>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</si>
  <si>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</si>
  <si>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</si>
  <si>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</si>
  <si>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</si>
  <si>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</si>
  <si>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</si>
  <si>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</si>
  <si>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</si>
  <si>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</si>
  <si>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</si>
  <si>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</si>
  <si>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</si>
  <si>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</si>
  <si>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</si>
  <si>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</si>
  <si>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</si>
  <si>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</si>
  <si>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</si>
  <si>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Praktyki zawodowe^</t>
  </si>
  <si>
    <t>Zajęcia praktyczne^</t>
  </si>
  <si>
    <t>Zajęci prsktyczne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</si>
  <si>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</si>
  <si>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</si>
  <si>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</si>
  <si>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</si>
  <si>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</si>
  <si>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</si>
  <si>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</si>
  <si>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</si>
  <si>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</si>
  <si>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</si>
  <si>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</si>
  <si>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</si>
  <si>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</si>
  <si>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</si>
  <si>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</si>
  <si>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</si>
  <si>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</si>
  <si>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</si>
  <si>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</si>
  <si>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</si>
  <si>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</si>
  <si>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</si>
  <si>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</si>
  <si>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</si>
  <si>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</si>
  <si>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</si>
  <si>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</si>
  <si>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</si>
  <si>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</si>
  <si>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</si>
  <si>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ECTS   ZT - ĆW.</t>
  </si>
  <si>
    <r>
      <rPr>
        <sz val="11"/>
        <rFont val="Calibri"/>
        <family val="2"/>
        <charset val="238"/>
      </rPr>
      <t>^</t>
    </r>
    <r>
      <rPr>
        <sz val="11"/>
        <rFont val="Calibri"/>
        <family val="2"/>
        <scheme val="minor"/>
      </rPr>
      <t xml:space="preserve">  - Liczebność grup - Uchwała KRASZPiP nr 24/V/2021 z dnia 25 marca 2021r.</t>
    </r>
  </si>
  <si>
    <t>Kształcenie on-line</t>
  </si>
  <si>
    <t>Forma</t>
  </si>
  <si>
    <t>Liczba godzin</t>
  </si>
  <si>
    <t>Harmonogram studiów stacjonarnych - I Stopnia - cykl kształcenia 2023-2026</t>
  </si>
  <si>
    <t>realizacja od roku akademickiego 2023/2024 (cykl kształcenia 2023 - 2026)</t>
  </si>
  <si>
    <t>Ćwiczenia</t>
  </si>
  <si>
    <t>Konwersatoria</t>
  </si>
  <si>
    <t>lektorat j.obcego</t>
  </si>
  <si>
    <t>zajęcia z wych. Fiz</t>
  </si>
  <si>
    <t>Laboratoria CSM</t>
  </si>
  <si>
    <t>Zajęcia Praktyczne</t>
  </si>
  <si>
    <t>Zajecia praktyczne 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</si>
</sst>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164" fontId="17" fillId="0" borderId="0" applyFont="0" applyFill="0" applyBorder="0" applyAlignment="0" applyProtection="0"/>
  </cellStyleXfs>
  <cellXfs count="336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2" fillId="3" borderId="0" xfId="0" applyFont="1" applyFill="1"/>
    <xf numFmtId="0" fontId="5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/>
    </xf>
    <xf numFmtId="0" fontId="5" fillId="7" borderId="64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7" borderId="65" xfId="0" applyFont="1" applyFill="1" applyBorder="1" applyAlignment="1">
      <alignment horizontal="center"/>
    </xf>
    <xf numFmtId="0" fontId="4" fillId="8" borderId="62" xfId="0" applyFont="1" applyFill="1" applyBorder="1" applyAlignment="1">
      <alignment horizontal="center"/>
    </xf>
    <xf numFmtId="0" fontId="4" fillId="3" borderId="0" xfId="0" applyFont="1" applyFill="1"/>
    <xf numFmtId="0" fontId="4" fillId="3" borderId="7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9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/>
    </xf>
    <xf numFmtId="0" fontId="4" fillId="3" borderId="20" xfId="0" applyFont="1" applyFill="1" applyBorder="1"/>
    <xf numFmtId="0" fontId="4" fillId="7" borderId="63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4" fillId="7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0" fontId="4" fillId="7" borderId="7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6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10" borderId="6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0" borderId="6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7" borderId="63" xfId="0" applyFont="1" applyFill="1" applyBorder="1" applyAlignment="1">
      <alignment horizontal="center"/>
    </xf>
    <xf numFmtId="0" fontId="12" fillId="3" borderId="0" xfId="0" applyFont="1" applyFill="1"/>
    <xf numFmtId="0" fontId="12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/>
    </xf>
    <xf numFmtId="0" fontId="12" fillId="8" borderId="63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/>
    </xf>
    <xf numFmtId="0" fontId="4" fillId="7" borderId="72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9" fillId="3" borderId="0" xfId="0" applyFont="1" applyFill="1"/>
    <xf numFmtId="0" fontId="9" fillId="0" borderId="4" xfId="0" applyFont="1" applyBorder="1"/>
    <xf numFmtId="0" fontId="4" fillId="0" borderId="20" xfId="0" applyFont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top"/>
    </xf>
    <xf numFmtId="0" fontId="4" fillId="3" borderId="6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1" fillId="7" borderId="7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horizontal="center" vertical="center"/>
    </xf>
    <xf numFmtId="0" fontId="11" fillId="11" borderId="65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8" fillId="2" borderId="63" xfId="0" applyFont="1" applyFill="1" applyBorder="1" applyAlignment="1">
      <alignment horizontal="center" vertical="center" textRotation="90"/>
    </xf>
    <xf numFmtId="0" fontId="8" fillId="8" borderId="20" xfId="0" applyFont="1" applyFill="1" applyBorder="1" applyAlignment="1">
      <alignment horizontal="center" vertical="center" textRotation="90"/>
    </xf>
    <xf numFmtId="0" fontId="8" fillId="8" borderId="63" xfId="0" applyFont="1" applyFill="1" applyBorder="1" applyAlignment="1">
      <alignment horizontal="center" vertical="center" textRotation="90"/>
    </xf>
    <xf numFmtId="0" fontId="18" fillId="11" borderId="20" xfId="0" applyFont="1" applyFill="1" applyBorder="1" applyAlignment="1">
      <alignment horizontal="center" vertical="center" textRotation="90"/>
    </xf>
    <xf numFmtId="0" fontId="4" fillId="11" borderId="33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/>
    </xf>
    <xf numFmtId="0" fontId="4" fillId="11" borderId="67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69" xfId="0" applyFont="1" applyFill="1" applyBorder="1" applyAlignment="1">
      <alignment horizontal="center"/>
    </xf>
    <xf numFmtId="0" fontId="4" fillId="11" borderId="74" xfId="0" applyFont="1" applyFill="1" applyBorder="1" applyAlignment="1">
      <alignment horizontal="center"/>
    </xf>
    <xf numFmtId="0" fontId="4" fillId="11" borderId="33" xfId="0" applyFont="1" applyFill="1" applyBorder="1" applyAlignment="1">
      <alignment vertical="center"/>
    </xf>
    <xf numFmtId="0" fontId="4" fillId="11" borderId="62" xfId="0" applyFont="1" applyFill="1" applyBorder="1" applyAlignment="1">
      <alignment vertical="center"/>
    </xf>
    <xf numFmtId="49" fontId="4" fillId="11" borderId="20" xfId="3" applyNumberFormat="1" applyFont="1" applyFill="1" applyBorder="1" applyAlignment="1">
      <alignment horizontal="center"/>
    </xf>
    <xf numFmtId="49" fontId="4" fillId="11" borderId="20" xfId="0" applyNumberFormat="1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20" fillId="8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horizontal="left"/>
    </xf>
    <xf numFmtId="0" fontId="11" fillId="7" borderId="7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6" fillId="3" borderId="20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4" fillId="11" borderId="62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4" fillId="3" borderId="78" xfId="0" applyFont="1" applyFill="1" applyBorder="1" applyAlignment="1">
      <alignment horizontal="center"/>
    </xf>
    <xf numFmtId="0" fontId="4" fillId="7" borderId="77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/>
    </xf>
    <xf numFmtId="0" fontId="5" fillId="7" borderId="7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/>
    </xf>
    <xf numFmtId="0" fontId="18" fillId="12" borderId="20" xfId="0" applyFont="1" applyFill="1" applyBorder="1" applyAlignment="1">
      <alignment horizontal="center" vertical="center" textRotation="90"/>
    </xf>
    <xf numFmtId="0" fontId="4" fillId="12" borderId="33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33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/>
    </xf>
    <xf numFmtId="0" fontId="18" fillId="13" borderId="20" xfId="0" applyFont="1" applyFill="1" applyBorder="1" applyAlignment="1">
      <alignment horizontal="center" vertical="center" textRotation="90"/>
    </xf>
    <xf numFmtId="0" fontId="4" fillId="13" borderId="33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33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/>
    </xf>
    <xf numFmtId="0" fontId="12" fillId="11" borderId="33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3" borderId="0" xfId="0" applyFill="1"/>
    <xf numFmtId="0" fontId="20" fillId="3" borderId="20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11" borderId="3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33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12" fillId="11" borderId="6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6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6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20" fillId="8" borderId="63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5" fillId="3" borderId="63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6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6" fillId="8" borderId="63" xfId="0" applyFont="1" applyFill="1" applyBorder="1" applyAlignment="1">
      <alignment horizontal="center" wrapText="1"/>
    </xf>
    <xf numFmtId="0" fontId="6" fillId="8" borderId="21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center" wrapText="1"/>
    </xf>
    <xf numFmtId="0" fontId="21" fillId="8" borderId="67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 wrapText="1"/>
    </xf>
    <xf numFmtId="0" fontId="21" fillId="8" borderId="19" xfId="0" applyFont="1" applyFill="1" applyBorder="1" applyAlignment="1">
      <alignment horizontal="center" wrapText="1"/>
    </xf>
    <xf numFmtId="0" fontId="21" fillId="8" borderId="74" xfId="0" applyFont="1" applyFill="1" applyBorder="1" applyAlignment="1">
      <alignment horizontal="center" wrapText="1"/>
    </xf>
    <xf numFmtId="0" fontId="21" fillId="8" borderId="69" xfId="0" applyFont="1" applyFill="1" applyBorder="1" applyAlignment="1">
      <alignment horizontal="center" wrapText="1"/>
    </xf>
    <xf numFmtId="0" fontId="21" fillId="8" borderId="70" xfId="0" applyFont="1" applyFill="1" applyBorder="1" applyAlignment="1">
      <alignment horizontal="center" wrapText="1"/>
    </xf>
    <xf numFmtId="0" fontId="21" fillId="8" borderId="71" xfId="0" applyFont="1" applyFill="1" applyBorder="1" applyAlignment="1">
      <alignment horizontal="center" wrapText="1"/>
    </xf>
    <xf numFmtId="0" fontId="18" fillId="0" borderId="6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textRotation="90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5" fillId="2" borderId="63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7" borderId="2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4">
    <cellStyle name="20% - Accent4 2" xfId="2" xr:uid="{00000000-0005-0000-0000-000000000000}"/>
    <cellStyle name="Dziesiętny" xfId="3" builtinId="3"/>
    <cellStyle name="Neutralny 2" xfId="1" xr:uid="{00000000-0005-0000-0000-000002000000}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238125</xdr:colOff>
      <xdr:row>108</xdr:row>
      <xdr:rowOff>9524</xdr:rowOff>
    </xdr:from>
    <xdr:to>
      <xdr:col>66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16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115</xdr:row>
      <xdr:rowOff>9525</xdr:rowOff>
    </xdr:from>
    <xdr:to>
      <xdr:col>66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22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F123"/>
  <sheetViews>
    <sheetView tabSelected="1" topLeftCell="A16" zoomScale="70" zoomScaleNormal="70" workbookViewId="0">
      <selection activeCell="A43" sqref="A43:XFD43"/>
    </sheetView>
  </sheetViews>
  <sheetFormatPr defaultRowHeight="15" x14ac:dyDescent="0.25"/>
  <cols>
    <col min="2" max="2" width="15" customWidth="1"/>
    <col min="3" max="3" width="37.140625" customWidth="1"/>
    <col min="4" max="4" width="51" customWidth="1"/>
    <col min="5" max="5" width="12" customWidth="1"/>
    <col min="6" max="7" width="6.7109375" customWidth="1"/>
    <col min="8" max="8" width="6" customWidth="1"/>
    <col min="9" max="9" width="6.42578125" customWidth="1"/>
    <col min="10" max="10" width="5.7109375" customWidth="1"/>
    <col min="11" max="12" width="4.7109375" customWidth="1"/>
    <col min="13" max="13" width="4.7109375" style="101" customWidth="1"/>
    <col min="14" max="19" width="4.7109375" customWidth="1"/>
    <col min="20" max="20" width="6.7109375" customWidth="1"/>
    <col min="21" max="21" width="4.7109375" customWidth="1"/>
    <col min="22" max="22" width="7.140625" customWidth="1"/>
    <col min="23" max="28" width="4.7109375" customWidth="1"/>
    <col min="29" max="29" width="4.7109375" style="101" customWidth="1"/>
    <col min="30" max="42" width="4.7109375" customWidth="1"/>
    <col min="43" max="43" width="9.140625" customWidth="1"/>
    <col min="44" max="45" width="4.7109375" customWidth="1"/>
    <col min="46" max="46" width="4.7109375" style="101" customWidth="1"/>
    <col min="47" max="59" width="4.7109375" customWidth="1"/>
    <col min="60" max="60" width="9" customWidth="1"/>
    <col min="61" max="62" width="4.7109375" customWidth="1"/>
    <col min="63" max="63" width="4.7109375" style="101" customWidth="1"/>
    <col min="64" max="76" width="4.7109375" customWidth="1"/>
    <col min="77" max="77" width="10.42578125" customWidth="1"/>
    <col min="78" max="79" width="4.7109375" customWidth="1"/>
    <col min="80" max="80" width="4.7109375" style="101" customWidth="1"/>
    <col min="81" max="93" width="4.7109375" customWidth="1"/>
    <col min="94" max="94" width="10.140625" customWidth="1"/>
    <col min="95" max="96" width="4.7109375" customWidth="1"/>
    <col min="97" max="97" width="4.7109375" style="101" customWidth="1"/>
    <col min="98" max="109" width="4.7109375" customWidth="1"/>
    <col min="110" max="110" width="6.7109375" customWidth="1"/>
    <col min="111" max="111" width="11.7109375" customWidth="1"/>
    <col min="112" max="113" width="4.7109375" customWidth="1"/>
    <col min="114" max="114" width="4.7109375" style="101" customWidth="1"/>
    <col min="115" max="126" width="4.7109375" customWidth="1"/>
    <col min="127" max="127" width="7.7109375" customWidth="1"/>
    <col min="128" max="128" width="11" customWidth="1"/>
    <col min="129" max="132" width="4.7109375" customWidth="1"/>
  </cols>
  <sheetData>
    <row r="1" spans="1:1384" ht="18.75" x14ac:dyDescent="0.3">
      <c r="A1" s="254" t="s">
        <v>200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65"/>
      <c r="EA1" s="265"/>
      <c r="EB1" s="265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  <c r="AZB1" s="75"/>
      <c r="AZC1" s="75"/>
      <c r="AZD1" s="75"/>
      <c r="AZE1" s="75"/>
      <c r="AZF1" s="75"/>
      <c r="AZG1" s="75"/>
      <c r="AZH1" s="75"/>
      <c r="AZI1" s="75"/>
      <c r="AZJ1" s="75"/>
      <c r="AZK1" s="75"/>
      <c r="AZL1" s="75"/>
      <c r="AZM1" s="75"/>
      <c r="AZN1" s="75"/>
      <c r="AZO1" s="75"/>
      <c r="AZP1" s="75"/>
      <c r="AZQ1" s="75"/>
      <c r="AZR1" s="75"/>
      <c r="AZS1" s="75"/>
      <c r="AZT1" s="75"/>
      <c r="AZU1" s="75"/>
      <c r="AZV1" s="75"/>
      <c r="AZW1" s="75"/>
      <c r="AZX1" s="75"/>
      <c r="AZY1" s="75"/>
      <c r="AZZ1" s="75"/>
      <c r="BAA1" s="75"/>
      <c r="BAB1" s="75"/>
      <c r="BAC1" s="75"/>
      <c r="BAD1" s="75"/>
      <c r="BAE1" s="75"/>
      <c r="BAF1" s="75"/>
    </row>
    <row r="2" spans="1:1384" ht="18.75" x14ac:dyDescent="0.3">
      <c r="A2" s="252" t="s">
        <v>144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65"/>
      <c r="EA2" s="265"/>
      <c r="EB2" s="265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  <c r="AZB2" s="75"/>
      <c r="AZC2" s="75"/>
      <c r="AZD2" s="75"/>
      <c r="AZE2" s="75"/>
      <c r="AZF2" s="75"/>
      <c r="AZG2" s="75"/>
      <c r="AZH2" s="75"/>
      <c r="AZI2" s="75"/>
      <c r="AZJ2" s="75"/>
      <c r="AZK2" s="75"/>
      <c r="AZL2" s="75"/>
      <c r="AZM2" s="75"/>
      <c r="AZN2" s="75"/>
      <c r="AZO2" s="75"/>
      <c r="AZP2" s="75"/>
      <c r="AZQ2" s="75"/>
      <c r="AZR2" s="75"/>
      <c r="AZS2" s="75"/>
      <c r="AZT2" s="75"/>
      <c r="AZU2" s="75"/>
      <c r="AZV2" s="75"/>
      <c r="AZW2" s="75"/>
      <c r="AZX2" s="75"/>
      <c r="AZY2" s="75"/>
      <c r="AZZ2" s="75"/>
      <c r="BAA2" s="75"/>
      <c r="BAB2" s="75"/>
      <c r="BAC2" s="75"/>
      <c r="BAD2" s="75"/>
      <c r="BAE2" s="75"/>
      <c r="BAF2" s="75"/>
    </row>
    <row r="3" spans="1:1384" ht="18.75" x14ac:dyDescent="0.3">
      <c r="A3" s="252" t="s">
        <v>42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65"/>
      <c r="EA3" s="265"/>
      <c r="EB3" s="265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</row>
    <row r="4" spans="1:1384" ht="18.75" x14ac:dyDescent="0.3">
      <c r="A4" s="254" t="s">
        <v>201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65"/>
      <c r="EA4" s="265"/>
      <c r="EB4" s="265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  <c r="AZB4" s="75"/>
      <c r="AZC4" s="75"/>
      <c r="AZD4" s="75"/>
      <c r="AZE4" s="75"/>
      <c r="AZF4" s="75"/>
      <c r="AZG4" s="75"/>
      <c r="AZH4" s="75"/>
      <c r="AZI4" s="75"/>
      <c r="AZJ4" s="75"/>
      <c r="AZK4" s="75"/>
      <c r="AZL4" s="75"/>
      <c r="AZM4" s="75"/>
      <c r="AZN4" s="75"/>
      <c r="AZO4" s="75"/>
      <c r="AZP4" s="75"/>
      <c r="AZQ4" s="75"/>
      <c r="AZR4" s="75"/>
      <c r="AZS4" s="75"/>
      <c r="AZT4" s="75"/>
      <c r="AZU4" s="75"/>
      <c r="AZV4" s="75"/>
      <c r="AZW4" s="75"/>
      <c r="AZX4" s="75"/>
      <c r="AZY4" s="75"/>
      <c r="AZZ4" s="75"/>
      <c r="BAA4" s="75"/>
      <c r="BAB4" s="75"/>
      <c r="BAC4" s="75"/>
      <c r="BAD4" s="75"/>
      <c r="BAE4" s="75"/>
      <c r="BAF4" s="75"/>
    </row>
    <row r="5" spans="1:1384" ht="18.75" x14ac:dyDescent="0.3">
      <c r="A5" s="255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56"/>
      <c r="CN5" s="256"/>
      <c r="CO5" s="256"/>
      <c r="CP5" s="256"/>
      <c r="CQ5" s="256"/>
      <c r="CR5" s="256"/>
      <c r="CS5" s="256"/>
      <c r="CT5" s="256"/>
      <c r="CU5" s="256"/>
      <c r="CV5" s="256"/>
      <c r="CW5" s="256"/>
      <c r="CX5" s="256"/>
      <c r="CY5" s="256"/>
      <c r="CZ5" s="256"/>
      <c r="DA5" s="256"/>
      <c r="DB5" s="256"/>
      <c r="DC5" s="256"/>
      <c r="DD5" s="256"/>
      <c r="DE5" s="256"/>
      <c r="DF5" s="256"/>
      <c r="DG5" s="256"/>
      <c r="DH5" s="256"/>
      <c r="DI5" s="256"/>
      <c r="DJ5" s="256"/>
      <c r="DK5" s="256"/>
      <c r="DL5" s="256"/>
      <c r="DM5" s="256"/>
      <c r="DN5" s="256"/>
      <c r="DO5" s="256"/>
      <c r="DP5" s="256"/>
      <c r="DQ5" s="256"/>
      <c r="DR5" s="256"/>
      <c r="DS5" s="256"/>
      <c r="DT5" s="256"/>
      <c r="DU5" s="256"/>
      <c r="DV5" s="256"/>
      <c r="DW5" s="256"/>
      <c r="DX5" s="256"/>
      <c r="DY5" s="256"/>
      <c r="DZ5" s="265"/>
      <c r="EA5" s="265"/>
      <c r="EB5" s="265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  <c r="AZB5" s="75"/>
      <c r="AZC5" s="75"/>
      <c r="AZD5" s="75"/>
      <c r="AZE5" s="75"/>
      <c r="AZF5" s="75"/>
      <c r="AZG5" s="75"/>
      <c r="AZH5" s="75"/>
      <c r="AZI5" s="75"/>
      <c r="AZJ5" s="75"/>
      <c r="AZK5" s="75"/>
      <c r="AZL5" s="75"/>
      <c r="AZM5" s="75"/>
      <c r="AZN5" s="75"/>
      <c r="AZO5" s="75"/>
      <c r="AZP5" s="75"/>
      <c r="AZQ5" s="75"/>
      <c r="AZR5" s="75"/>
      <c r="AZS5" s="75"/>
      <c r="AZT5" s="75"/>
      <c r="AZU5" s="75"/>
      <c r="AZV5" s="75"/>
      <c r="AZW5" s="75"/>
      <c r="AZX5" s="75"/>
      <c r="AZY5" s="75"/>
      <c r="AZZ5" s="75"/>
      <c r="BAA5" s="75"/>
      <c r="BAB5" s="75"/>
      <c r="BAC5" s="75"/>
      <c r="BAD5" s="75"/>
      <c r="BAE5" s="75"/>
      <c r="BAF5" s="75"/>
    </row>
    <row r="6" spans="1:1384" ht="15" customHeight="1" x14ac:dyDescent="0.25">
      <c r="A6" s="279" t="s">
        <v>35</v>
      </c>
      <c r="B6" s="281" t="s">
        <v>0</v>
      </c>
      <c r="C6" s="283" t="s">
        <v>1</v>
      </c>
      <c r="D6" s="228"/>
      <c r="E6" s="284" t="s">
        <v>2</v>
      </c>
      <c r="F6" s="222" t="s">
        <v>22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4"/>
      <c r="AA6" s="222" t="s">
        <v>182</v>
      </c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4"/>
      <c r="BI6" s="222" t="s">
        <v>14</v>
      </c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4"/>
      <c r="CQ6" s="222" t="s">
        <v>17</v>
      </c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4"/>
      <c r="DY6" s="269" t="s">
        <v>157</v>
      </c>
      <c r="DZ6" s="270"/>
      <c r="EA6" s="270"/>
      <c r="EB6" s="271"/>
    </row>
    <row r="7" spans="1:1384" ht="15.75" customHeight="1" x14ac:dyDescent="0.25">
      <c r="A7" s="280"/>
      <c r="B7" s="282"/>
      <c r="C7" s="228"/>
      <c r="D7" s="228"/>
      <c r="E7" s="284"/>
      <c r="F7" s="225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7"/>
      <c r="AA7" s="233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5"/>
      <c r="BI7" s="233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5"/>
      <c r="CQ7" s="225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7"/>
      <c r="DY7" s="272"/>
      <c r="DZ7" s="270"/>
      <c r="EA7" s="270"/>
      <c r="EB7" s="271"/>
    </row>
    <row r="8" spans="1:1384" ht="42.75" customHeight="1" x14ac:dyDescent="0.25">
      <c r="A8" s="280"/>
      <c r="B8" s="282"/>
      <c r="C8" s="228"/>
      <c r="D8" s="228"/>
      <c r="E8" s="284"/>
      <c r="F8" s="233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5"/>
      <c r="AA8" s="236" t="s">
        <v>10</v>
      </c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8"/>
      <c r="AR8" s="236" t="s">
        <v>13</v>
      </c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8"/>
      <c r="BI8" s="236" t="s">
        <v>15</v>
      </c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8"/>
      <c r="BZ8" s="236" t="s">
        <v>16</v>
      </c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8"/>
      <c r="CQ8" s="236" t="s">
        <v>18</v>
      </c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8"/>
      <c r="DH8" s="228" t="s">
        <v>19</v>
      </c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73"/>
      <c r="DZ8" s="274"/>
      <c r="EA8" s="274"/>
      <c r="EB8" s="275"/>
    </row>
    <row r="9" spans="1:1384" ht="15.75" x14ac:dyDescent="0.25">
      <c r="A9" s="280"/>
      <c r="B9" s="282"/>
      <c r="C9" s="228"/>
      <c r="D9" s="228"/>
      <c r="E9" s="284"/>
      <c r="F9" s="236"/>
      <c r="G9" s="238"/>
      <c r="H9" s="236" t="s">
        <v>197</v>
      </c>
      <c r="I9" s="237"/>
      <c r="J9" s="238"/>
      <c r="K9" s="236" t="s">
        <v>183</v>
      </c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8"/>
      <c r="W9" s="276" t="s">
        <v>12</v>
      </c>
      <c r="X9" s="277"/>
      <c r="Y9" s="277"/>
      <c r="Z9" s="278"/>
      <c r="AA9" s="276" t="s">
        <v>10</v>
      </c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8"/>
      <c r="AM9" s="276" t="s">
        <v>12</v>
      </c>
      <c r="AN9" s="277"/>
      <c r="AO9" s="277"/>
      <c r="AP9" s="278"/>
      <c r="AQ9" s="192"/>
      <c r="AR9" s="276" t="s">
        <v>13</v>
      </c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8"/>
      <c r="BD9" s="276" t="s">
        <v>12</v>
      </c>
      <c r="BE9" s="277"/>
      <c r="BF9" s="277"/>
      <c r="BG9" s="278"/>
      <c r="BH9" s="192"/>
      <c r="BI9" s="276" t="s">
        <v>15</v>
      </c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8"/>
      <c r="BU9" s="276" t="s">
        <v>12</v>
      </c>
      <c r="BV9" s="277"/>
      <c r="BW9" s="277"/>
      <c r="BX9" s="278"/>
      <c r="BY9" s="192"/>
      <c r="BZ9" s="276" t="s">
        <v>16</v>
      </c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8"/>
      <c r="CL9" s="276" t="s">
        <v>12</v>
      </c>
      <c r="CM9" s="277"/>
      <c r="CN9" s="277"/>
      <c r="CO9" s="278"/>
      <c r="CP9" s="192"/>
      <c r="CQ9" s="276" t="s">
        <v>18</v>
      </c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8"/>
      <c r="DC9" s="276" t="s">
        <v>12</v>
      </c>
      <c r="DD9" s="277"/>
      <c r="DE9" s="277"/>
      <c r="DF9" s="278"/>
      <c r="DG9" s="192"/>
      <c r="DH9" s="276" t="s">
        <v>19</v>
      </c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8"/>
      <c r="DT9" s="276" t="s">
        <v>12</v>
      </c>
      <c r="DU9" s="277"/>
      <c r="DV9" s="277"/>
      <c r="DW9" s="278"/>
      <c r="DX9" s="192"/>
      <c r="DY9" s="266" t="s">
        <v>12</v>
      </c>
      <c r="DZ9" s="267"/>
      <c r="EA9" s="267"/>
      <c r="EB9" s="268"/>
    </row>
    <row r="10" spans="1:1384" ht="135.75" customHeight="1" x14ac:dyDescent="0.25">
      <c r="A10" s="280"/>
      <c r="B10" s="282"/>
      <c r="C10" s="228"/>
      <c r="D10" s="228"/>
      <c r="E10" s="284"/>
      <c r="F10" s="163" t="s">
        <v>4</v>
      </c>
      <c r="G10" s="168" t="s">
        <v>170</v>
      </c>
      <c r="H10" s="200" t="s">
        <v>198</v>
      </c>
      <c r="I10" s="200" t="s">
        <v>199</v>
      </c>
      <c r="J10" s="209" t="s">
        <v>12</v>
      </c>
      <c r="K10" s="163" t="s">
        <v>5</v>
      </c>
      <c r="L10" s="163" t="s">
        <v>202</v>
      </c>
      <c r="M10" s="194" t="s">
        <v>203</v>
      </c>
      <c r="N10" s="163" t="s">
        <v>160</v>
      </c>
      <c r="O10" s="163" t="s">
        <v>206</v>
      </c>
      <c r="P10" s="163" t="s">
        <v>9</v>
      </c>
      <c r="Q10" s="163" t="s">
        <v>39</v>
      </c>
      <c r="R10" s="163" t="s">
        <v>204</v>
      </c>
      <c r="S10" s="163" t="s">
        <v>205</v>
      </c>
      <c r="T10" s="163" t="s">
        <v>207</v>
      </c>
      <c r="U10" s="163" t="s">
        <v>208</v>
      </c>
      <c r="V10" s="163" t="s">
        <v>162</v>
      </c>
      <c r="W10" s="164" t="s">
        <v>171</v>
      </c>
      <c r="X10" s="164" t="s">
        <v>172</v>
      </c>
      <c r="Y10" s="164" t="s">
        <v>173</v>
      </c>
      <c r="Z10" s="168" t="s">
        <v>170</v>
      </c>
      <c r="AA10" s="163" t="s">
        <v>5</v>
      </c>
      <c r="AB10" s="163" t="s">
        <v>202</v>
      </c>
      <c r="AC10" s="194" t="s">
        <v>203</v>
      </c>
      <c r="AD10" s="163" t="s">
        <v>160</v>
      </c>
      <c r="AE10" s="163" t="s">
        <v>161</v>
      </c>
      <c r="AF10" s="163" t="s">
        <v>9</v>
      </c>
      <c r="AG10" s="163" t="s">
        <v>39</v>
      </c>
      <c r="AH10" s="163" t="s">
        <v>204</v>
      </c>
      <c r="AI10" s="163" t="s">
        <v>205</v>
      </c>
      <c r="AJ10" s="163" t="s">
        <v>163</v>
      </c>
      <c r="AK10" s="163" t="s">
        <v>164</v>
      </c>
      <c r="AL10" s="163" t="s">
        <v>162</v>
      </c>
      <c r="AM10" s="164" t="s">
        <v>171</v>
      </c>
      <c r="AN10" s="164" t="s">
        <v>172</v>
      </c>
      <c r="AO10" s="164" t="s">
        <v>173</v>
      </c>
      <c r="AP10" s="168" t="s">
        <v>170</v>
      </c>
      <c r="AQ10" s="168" t="s">
        <v>2</v>
      </c>
      <c r="AR10" s="163" t="s">
        <v>5</v>
      </c>
      <c r="AS10" s="163" t="s">
        <v>202</v>
      </c>
      <c r="AT10" s="194" t="s">
        <v>203</v>
      </c>
      <c r="AU10" s="163" t="s">
        <v>160</v>
      </c>
      <c r="AV10" s="163" t="s">
        <v>161</v>
      </c>
      <c r="AW10" s="163" t="s">
        <v>9</v>
      </c>
      <c r="AX10" s="163" t="s">
        <v>39</v>
      </c>
      <c r="AY10" s="163" t="s">
        <v>204</v>
      </c>
      <c r="AZ10" s="163" t="s">
        <v>205</v>
      </c>
      <c r="BA10" s="163" t="s">
        <v>163</v>
      </c>
      <c r="BB10" s="163" t="s">
        <v>164</v>
      </c>
      <c r="BC10" s="163" t="s">
        <v>162</v>
      </c>
      <c r="BD10" s="164" t="s">
        <v>171</v>
      </c>
      <c r="BE10" s="164" t="s">
        <v>172</v>
      </c>
      <c r="BF10" s="164" t="s">
        <v>173</v>
      </c>
      <c r="BG10" s="168" t="s">
        <v>170</v>
      </c>
      <c r="BH10" s="168" t="s">
        <v>2</v>
      </c>
      <c r="BI10" s="163" t="s">
        <v>5</v>
      </c>
      <c r="BJ10" s="163" t="s">
        <v>202</v>
      </c>
      <c r="BK10" s="194" t="s">
        <v>203</v>
      </c>
      <c r="BL10" s="163" t="s">
        <v>160</v>
      </c>
      <c r="BM10" s="163" t="s">
        <v>161</v>
      </c>
      <c r="BN10" s="163" t="s">
        <v>9</v>
      </c>
      <c r="BO10" s="163" t="s">
        <v>39</v>
      </c>
      <c r="BP10" s="163" t="s">
        <v>204</v>
      </c>
      <c r="BQ10" s="163" t="s">
        <v>205</v>
      </c>
      <c r="BR10" s="163" t="s">
        <v>163</v>
      </c>
      <c r="BS10" s="163" t="s">
        <v>164</v>
      </c>
      <c r="BT10" s="163" t="s">
        <v>162</v>
      </c>
      <c r="BU10" s="164" t="s">
        <v>171</v>
      </c>
      <c r="BV10" s="164" t="s">
        <v>172</v>
      </c>
      <c r="BW10" s="164" t="s">
        <v>173</v>
      </c>
      <c r="BX10" s="168" t="s">
        <v>170</v>
      </c>
      <c r="BY10" s="168" t="s">
        <v>2</v>
      </c>
      <c r="BZ10" s="163" t="s">
        <v>5</v>
      </c>
      <c r="CA10" s="163" t="s">
        <v>202</v>
      </c>
      <c r="CB10" s="194" t="s">
        <v>203</v>
      </c>
      <c r="CC10" s="163" t="s">
        <v>160</v>
      </c>
      <c r="CD10" s="163" t="s">
        <v>161</v>
      </c>
      <c r="CE10" s="163" t="s">
        <v>9</v>
      </c>
      <c r="CF10" s="163" t="s">
        <v>39</v>
      </c>
      <c r="CG10" s="163" t="s">
        <v>204</v>
      </c>
      <c r="CH10" s="163" t="s">
        <v>205</v>
      </c>
      <c r="CI10" s="163" t="s">
        <v>163</v>
      </c>
      <c r="CJ10" s="163" t="s">
        <v>164</v>
      </c>
      <c r="CK10" s="163" t="s">
        <v>162</v>
      </c>
      <c r="CL10" s="164" t="s">
        <v>171</v>
      </c>
      <c r="CM10" s="164" t="s">
        <v>172</v>
      </c>
      <c r="CN10" s="164" t="s">
        <v>173</v>
      </c>
      <c r="CO10" s="168" t="s">
        <v>170</v>
      </c>
      <c r="CP10" s="168" t="s">
        <v>2</v>
      </c>
      <c r="CQ10" s="163" t="s">
        <v>5</v>
      </c>
      <c r="CR10" s="163" t="s">
        <v>202</v>
      </c>
      <c r="CS10" s="194" t="s">
        <v>203</v>
      </c>
      <c r="CT10" s="163" t="s">
        <v>160</v>
      </c>
      <c r="CU10" s="163" t="s">
        <v>161</v>
      </c>
      <c r="CV10" s="163" t="s">
        <v>9</v>
      </c>
      <c r="CW10" s="163" t="s">
        <v>39</v>
      </c>
      <c r="CX10" s="163" t="s">
        <v>204</v>
      </c>
      <c r="CY10" s="163" t="s">
        <v>205</v>
      </c>
      <c r="CZ10" s="163" t="s">
        <v>163</v>
      </c>
      <c r="DA10" s="163" t="s">
        <v>164</v>
      </c>
      <c r="DB10" s="163" t="s">
        <v>162</v>
      </c>
      <c r="DC10" s="164" t="s">
        <v>171</v>
      </c>
      <c r="DD10" s="164" t="s">
        <v>172</v>
      </c>
      <c r="DE10" s="164" t="s">
        <v>173</v>
      </c>
      <c r="DF10" s="168" t="s">
        <v>170</v>
      </c>
      <c r="DG10" s="168" t="s">
        <v>2</v>
      </c>
      <c r="DH10" s="163" t="s">
        <v>5</v>
      </c>
      <c r="DI10" s="163" t="s">
        <v>202</v>
      </c>
      <c r="DJ10" s="194" t="s">
        <v>203</v>
      </c>
      <c r="DK10" s="163" t="s">
        <v>160</v>
      </c>
      <c r="DL10" s="163" t="s">
        <v>161</v>
      </c>
      <c r="DM10" s="163" t="s">
        <v>9</v>
      </c>
      <c r="DN10" s="163" t="s">
        <v>39</v>
      </c>
      <c r="DO10" s="163" t="s">
        <v>204</v>
      </c>
      <c r="DP10" s="163" t="s">
        <v>205</v>
      </c>
      <c r="DQ10" s="163" t="s">
        <v>163</v>
      </c>
      <c r="DR10" s="163" t="s">
        <v>164</v>
      </c>
      <c r="DS10" s="163" t="s">
        <v>162</v>
      </c>
      <c r="DT10" s="165" t="s">
        <v>171</v>
      </c>
      <c r="DU10" s="165" t="s">
        <v>172</v>
      </c>
      <c r="DV10" s="165" t="s">
        <v>173</v>
      </c>
      <c r="DW10" s="168" t="s">
        <v>170</v>
      </c>
      <c r="DX10" s="168" t="s">
        <v>2</v>
      </c>
      <c r="DY10" s="166" t="s">
        <v>184</v>
      </c>
      <c r="DZ10" s="166" t="s">
        <v>195</v>
      </c>
      <c r="EA10" s="166" t="s">
        <v>185</v>
      </c>
      <c r="EB10" s="167" t="s">
        <v>186</v>
      </c>
    </row>
    <row r="11" spans="1:1384" s="220" customFormat="1" ht="15.75" x14ac:dyDescent="0.25">
      <c r="A11" s="221">
        <v>1</v>
      </c>
      <c r="B11" s="221">
        <v>2</v>
      </c>
      <c r="C11" s="221">
        <v>3</v>
      </c>
      <c r="D11" s="221">
        <v>4</v>
      </c>
      <c r="E11" s="221">
        <v>5</v>
      </c>
      <c r="F11" s="221">
        <v>6</v>
      </c>
      <c r="G11" s="221">
        <v>7</v>
      </c>
      <c r="H11" s="221">
        <v>8</v>
      </c>
      <c r="I11" s="221">
        <v>9</v>
      </c>
      <c r="J11" s="221">
        <v>10</v>
      </c>
      <c r="K11" s="221">
        <v>11</v>
      </c>
      <c r="L11" s="221">
        <v>12</v>
      </c>
      <c r="M11" s="221">
        <v>13</v>
      </c>
      <c r="N11" s="221">
        <v>14</v>
      </c>
      <c r="O11" s="221">
        <v>15</v>
      </c>
      <c r="P11" s="221">
        <v>16</v>
      </c>
      <c r="Q11" s="221">
        <v>17</v>
      </c>
      <c r="R11" s="221">
        <v>18</v>
      </c>
      <c r="S11" s="221">
        <v>19</v>
      </c>
      <c r="T11" s="221">
        <v>20</v>
      </c>
      <c r="U11" s="221">
        <v>21</v>
      </c>
      <c r="V11" s="221">
        <v>22</v>
      </c>
      <c r="W11" s="221">
        <v>23</v>
      </c>
      <c r="X11" s="221">
        <v>24</v>
      </c>
      <c r="Y11" s="221">
        <v>25</v>
      </c>
      <c r="Z11" s="221">
        <v>26</v>
      </c>
      <c r="AA11" s="221">
        <v>27</v>
      </c>
      <c r="AB11" s="221">
        <v>28</v>
      </c>
      <c r="AC11" s="221">
        <v>29</v>
      </c>
      <c r="AD11" s="221">
        <v>30</v>
      </c>
      <c r="AE11" s="221">
        <v>31</v>
      </c>
      <c r="AF11" s="221">
        <v>32</v>
      </c>
      <c r="AG11" s="221">
        <v>33</v>
      </c>
      <c r="AH11" s="221">
        <v>34</v>
      </c>
      <c r="AI11" s="221">
        <v>35</v>
      </c>
      <c r="AJ11" s="221">
        <v>36</v>
      </c>
      <c r="AK11" s="221">
        <v>37</v>
      </c>
      <c r="AL11" s="221">
        <v>38</v>
      </c>
      <c r="AM11" s="221">
        <v>39</v>
      </c>
      <c r="AN11" s="221">
        <v>40</v>
      </c>
      <c r="AO11" s="221">
        <v>41</v>
      </c>
      <c r="AP11" s="221">
        <v>42</v>
      </c>
      <c r="AQ11" s="221">
        <v>43</v>
      </c>
      <c r="AR11" s="221">
        <v>44</v>
      </c>
      <c r="AS11" s="221">
        <v>45</v>
      </c>
      <c r="AT11" s="221">
        <v>46</v>
      </c>
      <c r="AU11" s="221">
        <v>47</v>
      </c>
      <c r="AV11" s="221">
        <v>48</v>
      </c>
      <c r="AW11" s="221">
        <v>49</v>
      </c>
      <c r="AX11" s="221">
        <v>50</v>
      </c>
      <c r="AY11" s="221">
        <v>51</v>
      </c>
      <c r="AZ11" s="221">
        <v>52</v>
      </c>
      <c r="BA11" s="221">
        <v>53</v>
      </c>
      <c r="BB11" s="221">
        <v>54</v>
      </c>
      <c r="BC11" s="221">
        <v>55</v>
      </c>
      <c r="BD11" s="221">
        <v>56</v>
      </c>
      <c r="BE11" s="221">
        <v>57</v>
      </c>
      <c r="BF11" s="221">
        <v>58</v>
      </c>
      <c r="BG11" s="221">
        <v>59</v>
      </c>
      <c r="BH11" s="221">
        <v>60</v>
      </c>
      <c r="BI11" s="221">
        <v>61</v>
      </c>
      <c r="BJ11" s="221">
        <v>62</v>
      </c>
      <c r="BK11" s="221">
        <v>63</v>
      </c>
      <c r="BL11" s="221">
        <v>64</v>
      </c>
      <c r="BM11" s="221">
        <v>65</v>
      </c>
      <c r="BN11" s="221">
        <v>66</v>
      </c>
      <c r="BO11" s="221">
        <v>67</v>
      </c>
      <c r="BP11" s="221">
        <v>68</v>
      </c>
      <c r="BQ11" s="221">
        <v>69</v>
      </c>
      <c r="BR11" s="221">
        <v>70</v>
      </c>
      <c r="BS11" s="221">
        <v>71</v>
      </c>
      <c r="BT11" s="221">
        <v>72</v>
      </c>
      <c r="BU11" s="221">
        <v>73</v>
      </c>
      <c r="BV11" s="221">
        <v>74</v>
      </c>
      <c r="BW11" s="221">
        <v>75</v>
      </c>
      <c r="BX11" s="221">
        <v>76</v>
      </c>
      <c r="BY11" s="221">
        <v>77</v>
      </c>
      <c r="BZ11" s="221">
        <v>78</v>
      </c>
      <c r="CA11" s="221">
        <v>79</v>
      </c>
      <c r="CB11" s="221">
        <v>80</v>
      </c>
      <c r="CC11" s="221">
        <v>81</v>
      </c>
      <c r="CD11" s="221">
        <v>82</v>
      </c>
      <c r="CE11" s="221">
        <v>83</v>
      </c>
      <c r="CF11" s="221">
        <v>84</v>
      </c>
      <c r="CG11" s="221">
        <v>85</v>
      </c>
      <c r="CH11" s="221">
        <v>86</v>
      </c>
      <c r="CI11" s="221">
        <v>87</v>
      </c>
      <c r="CJ11" s="221">
        <v>88</v>
      </c>
      <c r="CK11" s="221">
        <v>89</v>
      </c>
      <c r="CL11" s="221">
        <v>90</v>
      </c>
      <c r="CM11" s="221">
        <v>91</v>
      </c>
      <c r="CN11" s="221">
        <v>92</v>
      </c>
      <c r="CO11" s="221">
        <v>93</v>
      </c>
      <c r="CP11" s="221">
        <v>94</v>
      </c>
      <c r="CQ11" s="221">
        <v>95</v>
      </c>
      <c r="CR11" s="221">
        <v>96</v>
      </c>
      <c r="CS11" s="221">
        <v>97</v>
      </c>
      <c r="CT11" s="221">
        <v>98</v>
      </c>
      <c r="CU11" s="221">
        <v>99</v>
      </c>
      <c r="CV11" s="221">
        <v>100</v>
      </c>
      <c r="CW11" s="221">
        <v>101</v>
      </c>
      <c r="CX11" s="221">
        <v>102</v>
      </c>
      <c r="CY11" s="221">
        <v>103</v>
      </c>
      <c r="CZ11" s="221">
        <v>104</v>
      </c>
      <c r="DA11" s="221">
        <v>105</v>
      </c>
      <c r="DB11" s="221">
        <v>106</v>
      </c>
      <c r="DC11" s="221">
        <v>107</v>
      </c>
      <c r="DD11" s="221">
        <v>108</v>
      </c>
      <c r="DE11" s="221">
        <v>109</v>
      </c>
      <c r="DF11" s="221">
        <v>110</v>
      </c>
      <c r="DG11" s="221">
        <v>111</v>
      </c>
      <c r="DH11" s="221">
        <v>112</v>
      </c>
      <c r="DI11" s="221">
        <v>113</v>
      </c>
      <c r="DJ11" s="221">
        <v>114</v>
      </c>
      <c r="DK11" s="221">
        <v>115</v>
      </c>
      <c r="DL11" s="221">
        <v>116</v>
      </c>
      <c r="DM11" s="221">
        <v>117</v>
      </c>
      <c r="DN11" s="221">
        <v>118</v>
      </c>
      <c r="DO11" s="221">
        <v>119</v>
      </c>
      <c r="DP11" s="221">
        <v>120</v>
      </c>
      <c r="DQ11" s="221">
        <v>121</v>
      </c>
      <c r="DR11" s="221">
        <v>122</v>
      </c>
      <c r="DS11" s="221">
        <v>123</v>
      </c>
      <c r="DT11" s="221">
        <v>124</v>
      </c>
      <c r="DU11" s="221">
        <v>125</v>
      </c>
      <c r="DV11" s="221">
        <v>126</v>
      </c>
      <c r="DW11" s="221">
        <v>127</v>
      </c>
      <c r="DX11" s="221">
        <v>128</v>
      </c>
      <c r="DY11" s="221">
        <v>129</v>
      </c>
      <c r="DZ11" s="221">
        <v>130</v>
      </c>
      <c r="EA11" s="221">
        <v>131</v>
      </c>
      <c r="EB11" s="221">
        <v>132</v>
      </c>
    </row>
    <row r="12" spans="1:1384" ht="15.75" x14ac:dyDescent="0.25">
      <c r="A12" s="184"/>
      <c r="B12" s="184"/>
      <c r="C12" s="248" t="s">
        <v>20</v>
      </c>
      <c r="D12" s="249"/>
      <c r="E12" s="130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2"/>
      <c r="DU12" s="132"/>
      <c r="DV12" s="132"/>
      <c r="DW12" s="132"/>
      <c r="DX12" s="132"/>
      <c r="DY12" s="152"/>
      <c r="DZ12" s="152"/>
      <c r="EA12" s="152"/>
      <c r="EB12" s="152"/>
    </row>
    <row r="13" spans="1:1384" ht="16.5" thickBot="1" x14ac:dyDescent="0.3">
      <c r="A13" s="146">
        <v>1</v>
      </c>
      <c r="B13" s="110" t="s">
        <v>129</v>
      </c>
      <c r="C13" s="246" t="s">
        <v>20</v>
      </c>
      <c r="D13" s="247"/>
      <c r="E13" s="149" t="s">
        <v>165</v>
      </c>
      <c r="F13" s="77">
        <v>60</v>
      </c>
      <c r="G13" s="169"/>
      <c r="H13" s="201"/>
      <c r="I13" s="201"/>
      <c r="J13" s="210"/>
      <c r="K13" s="77"/>
      <c r="L13" s="77"/>
      <c r="M13" s="77"/>
      <c r="N13" s="77"/>
      <c r="O13" s="77"/>
      <c r="P13" s="77"/>
      <c r="Q13" s="77"/>
      <c r="R13" s="77"/>
      <c r="S13" s="77">
        <v>60</v>
      </c>
      <c r="T13" s="77"/>
      <c r="U13" s="77"/>
      <c r="V13" s="77"/>
      <c r="W13" s="147"/>
      <c r="X13" s="147"/>
      <c r="Y13" s="147"/>
      <c r="Z13" s="169"/>
      <c r="AA13" s="77"/>
      <c r="AB13" s="77"/>
      <c r="AC13" s="77"/>
      <c r="AD13" s="77"/>
      <c r="AE13" s="77"/>
      <c r="AF13" s="77"/>
      <c r="AG13" s="77"/>
      <c r="AH13" s="77"/>
      <c r="AI13" s="77">
        <v>30</v>
      </c>
      <c r="AJ13" s="77"/>
      <c r="AK13" s="77"/>
      <c r="AL13" s="77"/>
      <c r="AM13" s="147"/>
      <c r="AN13" s="147"/>
      <c r="AO13" s="147"/>
      <c r="AP13" s="169"/>
      <c r="AQ13" s="218" t="s">
        <v>142</v>
      </c>
      <c r="AR13" s="77"/>
      <c r="AS13" s="77"/>
      <c r="AT13" s="77"/>
      <c r="AU13" s="77"/>
      <c r="AV13" s="77"/>
      <c r="AW13" s="77"/>
      <c r="AX13" s="77"/>
      <c r="AY13" s="77"/>
      <c r="AZ13" s="77">
        <v>30</v>
      </c>
      <c r="BA13" s="77"/>
      <c r="BB13" s="77"/>
      <c r="BC13" s="77"/>
      <c r="BD13" s="147"/>
      <c r="BE13" s="147"/>
      <c r="BF13" s="147"/>
      <c r="BG13" s="169"/>
      <c r="BH13" s="169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147"/>
      <c r="BV13" s="147"/>
      <c r="BW13" s="147"/>
      <c r="BX13" s="169"/>
      <c r="BY13" s="169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147"/>
      <c r="CM13" s="147"/>
      <c r="CN13" s="147"/>
      <c r="CO13" s="169"/>
      <c r="CP13" s="169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147"/>
      <c r="DD13" s="147"/>
      <c r="DE13" s="147"/>
      <c r="DF13" s="169"/>
      <c r="DG13" s="169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98"/>
      <c r="DU13" s="98"/>
      <c r="DV13" s="98"/>
      <c r="DW13" s="173"/>
      <c r="DX13" s="173"/>
      <c r="DY13" s="153"/>
      <c r="DZ13" s="153"/>
      <c r="EA13" s="153"/>
      <c r="EB13" s="153"/>
    </row>
    <row r="14" spans="1:1384" ht="16.5" thickBot="1" x14ac:dyDescent="0.3">
      <c r="A14" s="185"/>
      <c r="B14" s="185"/>
      <c r="C14" s="312" t="s">
        <v>187</v>
      </c>
      <c r="D14" s="251"/>
      <c r="E14" s="133"/>
      <c r="F14" s="85">
        <v>60</v>
      </c>
      <c r="G14" s="197"/>
      <c r="H14" s="197"/>
      <c r="I14" s="197"/>
      <c r="J14" s="197"/>
      <c r="K14" s="84"/>
      <c r="L14" s="84"/>
      <c r="M14" s="84"/>
      <c r="N14" s="84"/>
      <c r="O14" s="84"/>
      <c r="P14" s="84"/>
      <c r="Q14" s="84"/>
      <c r="R14" s="84"/>
      <c r="S14" s="84">
        <v>60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>
        <v>30</v>
      </c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>
        <v>30</v>
      </c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134"/>
      <c r="DT14" s="135"/>
      <c r="DU14" s="135"/>
      <c r="DV14" s="135"/>
      <c r="DW14" s="135"/>
      <c r="DX14" s="135"/>
      <c r="DY14" s="186">
        <f t="shared" ref="DY14:EB14" si="0">SUM(DY12:DY13)</f>
        <v>0</v>
      </c>
      <c r="DZ14" s="186">
        <f t="shared" si="0"/>
        <v>0</v>
      </c>
      <c r="EA14" s="186">
        <f t="shared" si="0"/>
        <v>0</v>
      </c>
      <c r="EB14" s="186">
        <f t="shared" si="0"/>
        <v>0</v>
      </c>
    </row>
    <row r="15" spans="1:1384" ht="15.75" x14ac:dyDescent="0.25">
      <c r="A15" s="108"/>
      <c r="B15" s="108"/>
      <c r="C15" s="302" t="s">
        <v>115</v>
      </c>
      <c r="D15" s="303"/>
      <c r="E15" s="119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109"/>
      <c r="DU15" s="109"/>
      <c r="DV15" s="109"/>
      <c r="DW15" s="109"/>
      <c r="DX15" s="109"/>
      <c r="DY15" s="154"/>
      <c r="DZ15" s="154"/>
      <c r="EA15" s="154"/>
      <c r="EB15" s="154"/>
    </row>
    <row r="16" spans="1:1384" ht="15.75" x14ac:dyDescent="0.25">
      <c r="A16" s="146">
        <v>2</v>
      </c>
      <c r="B16" s="146" t="s">
        <v>89</v>
      </c>
      <c r="C16" s="79"/>
      <c r="D16" s="79" t="s">
        <v>44</v>
      </c>
      <c r="E16" s="146" t="s">
        <v>43</v>
      </c>
      <c r="F16" s="76">
        <v>100</v>
      </c>
      <c r="G16" s="170">
        <v>4</v>
      </c>
      <c r="H16" s="202"/>
      <c r="I16" s="202"/>
      <c r="J16" s="211"/>
      <c r="K16" s="76">
        <v>20</v>
      </c>
      <c r="L16" s="76">
        <v>40</v>
      </c>
      <c r="M16" s="76"/>
      <c r="N16" s="76"/>
      <c r="O16" s="76"/>
      <c r="P16" s="76"/>
      <c r="Q16" s="76">
        <v>40</v>
      </c>
      <c r="R16" s="76"/>
      <c r="S16" s="76"/>
      <c r="T16" s="76"/>
      <c r="U16" s="76"/>
      <c r="V16" s="76"/>
      <c r="W16" s="150">
        <v>4</v>
      </c>
      <c r="X16" s="150"/>
      <c r="Y16" s="150"/>
      <c r="Z16" s="170">
        <v>4</v>
      </c>
      <c r="AA16" s="76">
        <v>20</v>
      </c>
      <c r="AB16" s="76">
        <v>40</v>
      </c>
      <c r="AC16" s="76"/>
      <c r="AD16" s="76"/>
      <c r="AE16" s="76"/>
      <c r="AF16" s="76"/>
      <c r="AG16" s="76">
        <v>40</v>
      </c>
      <c r="AH16" s="76"/>
      <c r="AI16" s="76"/>
      <c r="AJ16" s="76"/>
      <c r="AK16" s="76"/>
      <c r="AL16" s="76"/>
      <c r="AM16" s="150">
        <v>4</v>
      </c>
      <c r="AN16" s="150"/>
      <c r="AO16" s="150"/>
      <c r="AP16" s="172">
        <v>4</v>
      </c>
      <c r="AQ16" s="172" t="s">
        <v>43</v>
      </c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150"/>
      <c r="BE16" s="150"/>
      <c r="BF16" s="150"/>
      <c r="BG16" s="172"/>
      <c r="BH16" s="172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150"/>
      <c r="BV16" s="150"/>
      <c r="BW16" s="150"/>
      <c r="BX16" s="172"/>
      <c r="BY16" s="172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150"/>
      <c r="CM16" s="150"/>
      <c r="CN16" s="150"/>
      <c r="CO16" s="172"/>
      <c r="CP16" s="172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150"/>
      <c r="DD16" s="150"/>
      <c r="DE16" s="150"/>
      <c r="DF16" s="172"/>
      <c r="DG16" s="172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151"/>
      <c r="DU16" s="151"/>
      <c r="DV16" s="151"/>
      <c r="DW16" s="174"/>
      <c r="DX16" s="174"/>
      <c r="DY16" s="152"/>
      <c r="DZ16" s="152"/>
      <c r="EA16" s="152"/>
      <c r="EB16" s="152"/>
    </row>
    <row r="17" spans="1:132" ht="15.75" x14ac:dyDescent="0.25">
      <c r="A17" s="146">
        <v>3</v>
      </c>
      <c r="B17" s="146" t="s">
        <v>90</v>
      </c>
      <c r="C17" s="79"/>
      <c r="D17" s="79" t="s">
        <v>45</v>
      </c>
      <c r="E17" s="146" t="s">
        <v>43</v>
      </c>
      <c r="F17" s="76">
        <v>90</v>
      </c>
      <c r="G17" s="170">
        <v>4</v>
      </c>
      <c r="H17" s="202"/>
      <c r="I17" s="202"/>
      <c r="J17" s="211"/>
      <c r="K17" s="76">
        <v>30</v>
      </c>
      <c r="L17" s="76">
        <v>30</v>
      </c>
      <c r="M17" s="76"/>
      <c r="N17" s="76"/>
      <c r="O17" s="76"/>
      <c r="P17" s="76"/>
      <c r="Q17" s="76">
        <v>30</v>
      </c>
      <c r="R17" s="76"/>
      <c r="S17" s="76"/>
      <c r="T17" s="76"/>
      <c r="U17" s="76"/>
      <c r="V17" s="76"/>
      <c r="W17" s="150">
        <v>4</v>
      </c>
      <c r="X17" s="150"/>
      <c r="Y17" s="150"/>
      <c r="Z17" s="170">
        <v>4</v>
      </c>
      <c r="AA17" s="76">
        <v>30</v>
      </c>
      <c r="AB17" s="76">
        <v>30</v>
      </c>
      <c r="AC17" s="76"/>
      <c r="AD17" s="76"/>
      <c r="AE17" s="76"/>
      <c r="AF17" s="76"/>
      <c r="AG17" s="76">
        <v>30</v>
      </c>
      <c r="AH17" s="76"/>
      <c r="AI17" s="76"/>
      <c r="AJ17" s="76"/>
      <c r="AK17" s="76"/>
      <c r="AL17" s="76"/>
      <c r="AM17" s="150">
        <v>4</v>
      </c>
      <c r="AN17" s="150"/>
      <c r="AO17" s="150"/>
      <c r="AP17" s="172">
        <v>4</v>
      </c>
      <c r="AQ17" s="172" t="s">
        <v>43</v>
      </c>
      <c r="AR17" s="76"/>
      <c r="AS17" s="76"/>
      <c r="AT17" s="76"/>
      <c r="AU17" s="76"/>
      <c r="AV17" s="76"/>
      <c r="AW17" s="76"/>
      <c r="AX17" s="76" t="s">
        <v>166</v>
      </c>
      <c r="AY17" s="76"/>
      <c r="AZ17" s="76"/>
      <c r="BA17" s="76"/>
      <c r="BB17" s="76"/>
      <c r="BC17" s="76"/>
      <c r="BD17" s="150"/>
      <c r="BE17" s="150"/>
      <c r="BF17" s="150"/>
      <c r="BG17" s="172"/>
      <c r="BH17" s="172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150"/>
      <c r="BV17" s="150"/>
      <c r="BW17" s="150"/>
      <c r="BX17" s="172"/>
      <c r="BY17" s="172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150"/>
      <c r="CM17" s="150"/>
      <c r="CN17" s="150"/>
      <c r="CO17" s="172"/>
      <c r="CP17" s="172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150"/>
      <c r="DD17" s="150"/>
      <c r="DE17" s="150"/>
      <c r="DF17" s="172"/>
      <c r="DG17" s="172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151"/>
      <c r="DU17" s="151"/>
      <c r="DV17" s="151"/>
      <c r="DW17" s="174"/>
      <c r="DX17" s="174"/>
      <c r="DY17" s="152"/>
      <c r="DZ17" s="152"/>
      <c r="EA17" s="152"/>
      <c r="EB17" s="152"/>
    </row>
    <row r="18" spans="1:132" ht="15.75" x14ac:dyDescent="0.25">
      <c r="A18" s="146">
        <v>4</v>
      </c>
      <c r="B18" s="146" t="s">
        <v>95</v>
      </c>
      <c r="C18" s="79"/>
      <c r="D18" s="79" t="s">
        <v>54</v>
      </c>
      <c r="E18" s="146" t="s">
        <v>43</v>
      </c>
      <c r="F18" s="77">
        <v>70</v>
      </c>
      <c r="G18" s="171">
        <v>3</v>
      </c>
      <c r="H18" s="201"/>
      <c r="I18" s="201"/>
      <c r="J18" s="210"/>
      <c r="K18" s="77">
        <v>40</v>
      </c>
      <c r="L18" s="77">
        <v>20</v>
      </c>
      <c r="M18" s="77"/>
      <c r="N18" s="77"/>
      <c r="O18" s="77"/>
      <c r="P18" s="77"/>
      <c r="Q18" s="77">
        <v>10</v>
      </c>
      <c r="R18" s="77"/>
      <c r="S18" s="77"/>
      <c r="T18" s="77"/>
      <c r="U18" s="77"/>
      <c r="V18" s="77"/>
      <c r="W18" s="147">
        <v>3</v>
      </c>
      <c r="X18" s="147"/>
      <c r="Y18" s="147"/>
      <c r="Z18" s="171">
        <v>3</v>
      </c>
      <c r="AA18" s="77">
        <v>20</v>
      </c>
      <c r="AB18" s="77">
        <v>10</v>
      </c>
      <c r="AC18" s="77"/>
      <c r="AD18" s="77"/>
      <c r="AE18" s="77"/>
      <c r="AF18" s="77"/>
      <c r="AG18" s="77">
        <v>10</v>
      </c>
      <c r="AH18" s="77"/>
      <c r="AI18" s="77"/>
      <c r="AJ18" s="77"/>
      <c r="AK18" s="77"/>
      <c r="AL18" s="77"/>
      <c r="AM18" s="147">
        <v>2</v>
      </c>
      <c r="AN18" s="147"/>
      <c r="AO18" s="147"/>
      <c r="AP18" s="169">
        <v>2</v>
      </c>
      <c r="AQ18" s="218" t="s">
        <v>142</v>
      </c>
      <c r="AR18" s="77">
        <v>20</v>
      </c>
      <c r="AS18" s="77">
        <v>10</v>
      </c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147">
        <v>1</v>
      </c>
      <c r="BE18" s="147"/>
      <c r="BF18" s="147"/>
      <c r="BG18" s="169">
        <v>1</v>
      </c>
      <c r="BH18" s="169" t="s">
        <v>43</v>
      </c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147"/>
      <c r="BV18" s="147"/>
      <c r="BW18" s="147"/>
      <c r="BX18" s="169"/>
      <c r="BY18" s="169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147"/>
      <c r="CM18" s="147"/>
      <c r="CN18" s="147"/>
      <c r="CO18" s="169"/>
      <c r="CP18" s="169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147"/>
      <c r="DD18" s="147"/>
      <c r="DE18" s="147"/>
      <c r="DF18" s="169"/>
      <c r="DG18" s="169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98"/>
      <c r="DU18" s="98"/>
      <c r="DV18" s="98"/>
      <c r="DW18" s="173"/>
      <c r="DX18" s="173"/>
      <c r="DY18" s="152"/>
      <c r="DZ18" s="152"/>
      <c r="EA18" s="152"/>
      <c r="EB18" s="152"/>
    </row>
    <row r="19" spans="1:132" ht="15.75" x14ac:dyDescent="0.25">
      <c r="A19" s="146">
        <v>5</v>
      </c>
      <c r="B19" s="146" t="s">
        <v>91</v>
      </c>
      <c r="C19" s="79"/>
      <c r="D19" s="79" t="s">
        <v>46</v>
      </c>
      <c r="E19" s="146" t="s">
        <v>142</v>
      </c>
      <c r="F19" s="76">
        <v>30</v>
      </c>
      <c r="G19" s="170">
        <v>1</v>
      </c>
      <c r="H19" s="202"/>
      <c r="I19" s="202"/>
      <c r="J19" s="211"/>
      <c r="K19" s="76">
        <v>15</v>
      </c>
      <c r="L19" s="76"/>
      <c r="M19" s="76">
        <v>15</v>
      </c>
      <c r="N19" s="76"/>
      <c r="O19" s="76"/>
      <c r="P19" s="76"/>
      <c r="Q19" s="76"/>
      <c r="R19" s="76"/>
      <c r="S19" s="76"/>
      <c r="T19" s="76"/>
      <c r="U19" s="76"/>
      <c r="V19" s="76"/>
      <c r="W19" s="150">
        <v>1</v>
      </c>
      <c r="X19" s="150"/>
      <c r="Y19" s="150"/>
      <c r="Z19" s="170">
        <v>1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0"/>
      <c r="AN19" s="150"/>
      <c r="AO19" s="150"/>
      <c r="AP19" s="172"/>
      <c r="AQ19" s="172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150"/>
      <c r="BE19" s="150"/>
      <c r="BF19" s="150"/>
      <c r="BG19" s="172"/>
      <c r="BH19" s="172"/>
      <c r="BI19" s="79">
        <v>15</v>
      </c>
      <c r="BJ19" s="79"/>
      <c r="BK19" s="79">
        <v>15</v>
      </c>
      <c r="BL19" s="189"/>
      <c r="BM19" s="79"/>
      <c r="BN19" s="79"/>
      <c r="BO19" s="79"/>
      <c r="BP19" s="79"/>
      <c r="BQ19" s="79"/>
      <c r="BR19" s="79"/>
      <c r="BS19" s="79"/>
      <c r="BT19" s="79"/>
      <c r="BU19" s="150">
        <v>1</v>
      </c>
      <c r="BV19" s="150"/>
      <c r="BW19" s="150"/>
      <c r="BX19" s="172">
        <v>1</v>
      </c>
      <c r="BY19" s="172" t="s">
        <v>142</v>
      </c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150"/>
      <c r="CM19" s="150"/>
      <c r="CN19" s="150"/>
      <c r="CO19" s="172"/>
      <c r="CP19" s="172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150"/>
      <c r="DD19" s="150"/>
      <c r="DE19" s="150"/>
      <c r="DF19" s="172"/>
      <c r="DG19" s="172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151"/>
      <c r="DU19" s="151"/>
      <c r="DV19" s="151"/>
      <c r="DW19" s="174"/>
      <c r="DX19" s="174"/>
      <c r="DY19" s="152"/>
      <c r="DZ19" s="152"/>
      <c r="EA19" s="152"/>
      <c r="EB19" s="152"/>
    </row>
    <row r="20" spans="1:132" ht="15.75" x14ac:dyDescent="0.25">
      <c r="A20" s="146">
        <v>6</v>
      </c>
      <c r="B20" s="293" t="s">
        <v>92</v>
      </c>
      <c r="C20" s="293" t="s">
        <v>47</v>
      </c>
      <c r="D20" s="79" t="s">
        <v>48</v>
      </c>
      <c r="E20" s="295" t="s">
        <v>142</v>
      </c>
      <c r="F20" s="310">
        <v>30</v>
      </c>
      <c r="G20" s="231">
        <v>1</v>
      </c>
      <c r="H20" s="203"/>
      <c r="I20" s="203"/>
      <c r="J20" s="212"/>
      <c r="K20" s="76">
        <v>10</v>
      </c>
      <c r="L20" s="76">
        <v>5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147"/>
      <c r="X20" s="147"/>
      <c r="Y20" s="147"/>
      <c r="Z20" s="231">
        <v>1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147"/>
      <c r="AN20" s="147"/>
      <c r="AO20" s="147"/>
      <c r="AP20" s="231"/>
      <c r="AQ20" s="171"/>
      <c r="AR20" s="76">
        <v>10</v>
      </c>
      <c r="AS20" s="76">
        <v>5</v>
      </c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47"/>
      <c r="BE20" s="147"/>
      <c r="BF20" s="147"/>
      <c r="BG20" s="231">
        <v>1</v>
      </c>
      <c r="BH20" s="239" t="s">
        <v>142</v>
      </c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150"/>
      <c r="BV20" s="150"/>
      <c r="BW20" s="150"/>
      <c r="BX20" s="172"/>
      <c r="BY20" s="172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150"/>
      <c r="CM20" s="150"/>
      <c r="CN20" s="150"/>
      <c r="CO20" s="172"/>
      <c r="CP20" s="172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150"/>
      <c r="DD20" s="150"/>
      <c r="DE20" s="150"/>
      <c r="DF20" s="172"/>
      <c r="DG20" s="172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151"/>
      <c r="DU20" s="151"/>
      <c r="DV20" s="151"/>
      <c r="DW20" s="174"/>
      <c r="DX20" s="174"/>
      <c r="DY20" s="152"/>
      <c r="DZ20" s="152"/>
      <c r="EA20" s="152"/>
      <c r="EB20" s="152"/>
    </row>
    <row r="21" spans="1:132" ht="15.75" x14ac:dyDescent="0.25">
      <c r="A21" s="146">
        <v>7</v>
      </c>
      <c r="B21" s="294"/>
      <c r="C21" s="294"/>
      <c r="D21" s="79" t="s">
        <v>49</v>
      </c>
      <c r="E21" s="295"/>
      <c r="F21" s="311"/>
      <c r="G21" s="232"/>
      <c r="H21" s="204"/>
      <c r="I21" s="204"/>
      <c r="J21" s="213"/>
      <c r="K21" s="76">
        <v>10</v>
      </c>
      <c r="L21" s="76">
        <v>5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148">
        <v>1</v>
      </c>
      <c r="X21" s="148"/>
      <c r="Y21" s="148"/>
      <c r="Z21" s="232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148"/>
      <c r="AN21" s="148"/>
      <c r="AO21" s="148"/>
      <c r="AP21" s="232"/>
      <c r="AQ21" s="193"/>
      <c r="AR21" s="76">
        <v>10</v>
      </c>
      <c r="AS21" s="76">
        <v>5</v>
      </c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148">
        <v>1</v>
      </c>
      <c r="BE21" s="148"/>
      <c r="BF21" s="148"/>
      <c r="BG21" s="232"/>
      <c r="BH21" s="240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150"/>
      <c r="BV21" s="150"/>
      <c r="BW21" s="150"/>
      <c r="BX21" s="172"/>
      <c r="BY21" s="172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150"/>
      <c r="CM21" s="150"/>
      <c r="CN21" s="150"/>
      <c r="CO21" s="172"/>
      <c r="CP21" s="172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150"/>
      <c r="DD21" s="150"/>
      <c r="DE21" s="150"/>
      <c r="DF21" s="172"/>
      <c r="DG21" s="172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151"/>
      <c r="DU21" s="151"/>
      <c r="DV21" s="151"/>
      <c r="DW21" s="174"/>
      <c r="DX21" s="174"/>
      <c r="DY21" s="152"/>
      <c r="DZ21" s="152"/>
      <c r="EA21" s="152"/>
      <c r="EB21" s="152"/>
    </row>
    <row r="22" spans="1:132" ht="15.75" x14ac:dyDescent="0.25">
      <c r="A22" s="146">
        <v>8</v>
      </c>
      <c r="B22" s="293" t="s">
        <v>94</v>
      </c>
      <c r="C22" s="308" t="s">
        <v>51</v>
      </c>
      <c r="D22" s="79" t="s">
        <v>52</v>
      </c>
      <c r="E22" s="295" t="s">
        <v>142</v>
      </c>
      <c r="F22" s="310">
        <v>60</v>
      </c>
      <c r="G22" s="231">
        <v>2</v>
      </c>
      <c r="H22" s="203"/>
      <c r="I22" s="203"/>
      <c r="J22" s="212"/>
      <c r="K22" s="76">
        <v>15</v>
      </c>
      <c r="L22" s="76">
        <v>10</v>
      </c>
      <c r="M22" s="76"/>
      <c r="N22" s="76"/>
      <c r="O22" s="76"/>
      <c r="P22" s="76"/>
      <c r="Q22" s="76">
        <v>5</v>
      </c>
      <c r="R22" s="76"/>
      <c r="S22" s="76"/>
      <c r="T22" s="76"/>
      <c r="U22" s="76"/>
      <c r="V22" s="76"/>
      <c r="W22" s="144">
        <v>2</v>
      </c>
      <c r="X22" s="147"/>
      <c r="Y22" s="147"/>
      <c r="Z22" s="231">
        <v>2</v>
      </c>
      <c r="AA22" s="76">
        <v>15</v>
      </c>
      <c r="AB22" s="76">
        <v>10</v>
      </c>
      <c r="AC22" s="76"/>
      <c r="AD22" s="76"/>
      <c r="AE22" s="76"/>
      <c r="AF22" s="76"/>
      <c r="AG22" s="76">
        <v>5</v>
      </c>
      <c r="AH22" s="76"/>
      <c r="AI22" s="76"/>
      <c r="AJ22" s="76"/>
      <c r="AK22" s="76"/>
      <c r="AL22" s="76"/>
      <c r="AM22" s="147"/>
      <c r="AN22" s="147"/>
      <c r="AO22" s="147"/>
      <c r="AP22" s="231">
        <v>2</v>
      </c>
      <c r="AQ22" s="231" t="s">
        <v>142</v>
      </c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150"/>
      <c r="BE22" s="150"/>
      <c r="BF22" s="150"/>
      <c r="BG22" s="301"/>
      <c r="BH22" s="172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150"/>
      <c r="BV22" s="150"/>
      <c r="BW22" s="150"/>
      <c r="BX22" s="172"/>
      <c r="BY22" s="172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150"/>
      <c r="CM22" s="150"/>
      <c r="CN22" s="150"/>
      <c r="CO22" s="172"/>
      <c r="CP22" s="172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150"/>
      <c r="DD22" s="150"/>
      <c r="DE22" s="150"/>
      <c r="DF22" s="172"/>
      <c r="DG22" s="172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151"/>
      <c r="DU22" s="151"/>
      <c r="DV22" s="151"/>
      <c r="DW22" s="174"/>
      <c r="DX22" s="174"/>
      <c r="DY22" s="152"/>
      <c r="DZ22" s="152"/>
      <c r="EA22" s="152"/>
      <c r="EB22" s="152"/>
    </row>
    <row r="23" spans="1:132" ht="15.75" x14ac:dyDescent="0.25">
      <c r="A23" s="146">
        <v>9</v>
      </c>
      <c r="B23" s="294"/>
      <c r="C23" s="309"/>
      <c r="D23" s="79" t="s">
        <v>53</v>
      </c>
      <c r="E23" s="295"/>
      <c r="F23" s="311"/>
      <c r="G23" s="232"/>
      <c r="H23" s="204"/>
      <c r="I23" s="204"/>
      <c r="J23" s="213"/>
      <c r="K23" s="76">
        <v>15</v>
      </c>
      <c r="L23" s="76">
        <v>5</v>
      </c>
      <c r="M23" s="76"/>
      <c r="N23" s="76"/>
      <c r="O23" s="76"/>
      <c r="P23" s="76"/>
      <c r="Q23" s="76">
        <v>10</v>
      </c>
      <c r="R23" s="76"/>
      <c r="S23" s="76"/>
      <c r="T23" s="76"/>
      <c r="U23" s="76"/>
      <c r="V23" s="76"/>
      <c r="W23" s="148"/>
      <c r="X23" s="148"/>
      <c r="Y23" s="148"/>
      <c r="Z23" s="232"/>
      <c r="AA23" s="76">
        <v>15</v>
      </c>
      <c r="AB23" s="76">
        <v>5</v>
      </c>
      <c r="AC23" s="76"/>
      <c r="AD23" s="76"/>
      <c r="AE23" s="76"/>
      <c r="AF23" s="76"/>
      <c r="AG23" s="76">
        <v>10</v>
      </c>
      <c r="AH23" s="76"/>
      <c r="AI23" s="76"/>
      <c r="AJ23" s="76"/>
      <c r="AK23" s="76"/>
      <c r="AL23" s="76"/>
      <c r="AM23" s="148">
        <v>2</v>
      </c>
      <c r="AN23" s="148"/>
      <c r="AO23" s="148"/>
      <c r="AP23" s="232"/>
      <c r="AQ23" s="232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50"/>
      <c r="BE23" s="150"/>
      <c r="BF23" s="150"/>
      <c r="BG23" s="301"/>
      <c r="BH23" s="172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150"/>
      <c r="BV23" s="150"/>
      <c r="BW23" s="150"/>
      <c r="BX23" s="172"/>
      <c r="BY23" s="172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150"/>
      <c r="CM23" s="150"/>
      <c r="CN23" s="150"/>
      <c r="CO23" s="172"/>
      <c r="CP23" s="172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150"/>
      <c r="DD23" s="150"/>
      <c r="DE23" s="150"/>
      <c r="DF23" s="172"/>
      <c r="DG23" s="172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151"/>
      <c r="DU23" s="151"/>
      <c r="DV23" s="151"/>
      <c r="DW23" s="174"/>
      <c r="DX23" s="174"/>
      <c r="DY23" s="152"/>
      <c r="DZ23" s="152"/>
      <c r="EA23" s="152"/>
      <c r="EB23" s="152"/>
    </row>
    <row r="24" spans="1:132" ht="15.75" x14ac:dyDescent="0.25">
      <c r="A24" s="146">
        <v>10</v>
      </c>
      <c r="B24" s="146" t="s">
        <v>93</v>
      </c>
      <c r="C24" s="79"/>
      <c r="D24" s="79" t="s">
        <v>50</v>
      </c>
      <c r="E24" s="146" t="s">
        <v>43</v>
      </c>
      <c r="F24" s="79">
        <v>90</v>
      </c>
      <c r="G24" s="170">
        <v>4</v>
      </c>
      <c r="H24" s="202"/>
      <c r="I24" s="202"/>
      <c r="J24" s="211"/>
      <c r="K24" s="79">
        <v>40</v>
      </c>
      <c r="L24" s="79">
        <v>40</v>
      </c>
      <c r="M24" s="79"/>
      <c r="N24" s="79"/>
      <c r="O24" s="79"/>
      <c r="P24" s="79"/>
      <c r="Q24" s="79">
        <v>10</v>
      </c>
      <c r="R24" s="79"/>
      <c r="S24" s="79"/>
      <c r="T24" s="79"/>
      <c r="U24" s="79"/>
      <c r="V24" s="79"/>
      <c r="W24" s="150">
        <v>4</v>
      </c>
      <c r="X24" s="150"/>
      <c r="Y24" s="150"/>
      <c r="Z24" s="170">
        <v>4</v>
      </c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150"/>
      <c r="AN24" s="150"/>
      <c r="AO24" s="150"/>
      <c r="AP24" s="172"/>
      <c r="AQ24" s="172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150"/>
      <c r="BE24" s="150"/>
      <c r="BF24" s="150"/>
      <c r="BG24" s="172"/>
      <c r="BH24" s="172"/>
      <c r="BI24" s="79">
        <v>40</v>
      </c>
      <c r="BJ24" s="79">
        <v>40</v>
      </c>
      <c r="BK24" s="79"/>
      <c r="BL24" s="79"/>
      <c r="BM24" s="79"/>
      <c r="BN24" s="79"/>
      <c r="BO24" s="79">
        <v>10</v>
      </c>
      <c r="BP24" s="79"/>
      <c r="BQ24" s="79"/>
      <c r="BR24" s="79"/>
      <c r="BS24" s="79"/>
      <c r="BT24" s="79"/>
      <c r="BU24" s="150">
        <v>4</v>
      </c>
      <c r="BV24" s="150"/>
      <c r="BW24" s="150"/>
      <c r="BX24" s="172">
        <v>4</v>
      </c>
      <c r="BY24" s="172" t="s">
        <v>43</v>
      </c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150"/>
      <c r="CM24" s="150"/>
      <c r="CN24" s="150"/>
      <c r="CO24" s="172"/>
      <c r="CP24" s="172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150"/>
      <c r="DD24" s="150"/>
      <c r="DE24" s="150"/>
      <c r="DF24" s="172"/>
      <c r="DG24" s="172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151"/>
      <c r="DU24" s="151"/>
      <c r="DV24" s="151"/>
      <c r="DW24" s="174"/>
      <c r="DX24" s="174"/>
      <c r="DY24" s="152"/>
      <c r="DZ24" s="152"/>
      <c r="EA24" s="152"/>
      <c r="EB24" s="152"/>
    </row>
    <row r="25" spans="1:132" ht="16.5" thickBot="1" x14ac:dyDescent="0.3">
      <c r="A25" s="146">
        <v>11</v>
      </c>
      <c r="B25" s="79" t="s">
        <v>96</v>
      </c>
      <c r="C25" s="79"/>
      <c r="D25" s="79" t="s">
        <v>55</v>
      </c>
      <c r="E25" s="146" t="s">
        <v>142</v>
      </c>
      <c r="F25" s="78">
        <v>30</v>
      </c>
      <c r="G25" s="171">
        <v>1</v>
      </c>
      <c r="H25" s="201"/>
      <c r="I25" s="201"/>
      <c r="J25" s="210"/>
      <c r="K25" s="78">
        <v>10</v>
      </c>
      <c r="L25" s="78"/>
      <c r="M25" s="78"/>
      <c r="N25" s="78"/>
      <c r="O25" s="78"/>
      <c r="P25" s="78"/>
      <c r="Q25" s="78">
        <v>20</v>
      </c>
      <c r="R25" s="78"/>
      <c r="S25" s="78"/>
      <c r="T25" s="78"/>
      <c r="U25" s="78"/>
      <c r="V25" s="78"/>
      <c r="W25" s="147">
        <v>1</v>
      </c>
      <c r="X25" s="147"/>
      <c r="Y25" s="147"/>
      <c r="Z25" s="171">
        <v>1</v>
      </c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47"/>
      <c r="AN25" s="147"/>
      <c r="AO25" s="147"/>
      <c r="AP25" s="169"/>
      <c r="AQ25" s="169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147"/>
      <c r="BE25" s="147"/>
      <c r="BF25" s="147"/>
      <c r="BG25" s="169"/>
      <c r="BH25" s="169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147"/>
      <c r="BV25" s="147"/>
      <c r="BW25" s="147"/>
      <c r="BX25" s="169"/>
      <c r="BY25" s="169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147"/>
      <c r="CM25" s="147"/>
      <c r="CN25" s="147"/>
      <c r="CO25" s="169"/>
      <c r="CP25" s="169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147"/>
      <c r="DD25" s="147"/>
      <c r="DE25" s="147"/>
      <c r="DF25" s="169"/>
      <c r="DG25" s="169"/>
      <c r="DH25" s="78">
        <v>10</v>
      </c>
      <c r="DI25" s="78"/>
      <c r="DJ25" s="78"/>
      <c r="DK25" s="78"/>
      <c r="DL25" s="78"/>
      <c r="DM25" s="78"/>
      <c r="DN25" s="78">
        <v>20</v>
      </c>
      <c r="DO25" s="78"/>
      <c r="DP25" s="78"/>
      <c r="DQ25" s="78"/>
      <c r="DR25" s="78"/>
      <c r="DS25" s="78"/>
      <c r="DT25" s="98">
        <v>1</v>
      </c>
      <c r="DU25" s="98"/>
      <c r="DV25" s="98"/>
      <c r="DW25" s="173">
        <v>1</v>
      </c>
      <c r="DX25" s="173" t="s">
        <v>142</v>
      </c>
      <c r="DY25" s="153"/>
      <c r="DZ25" s="153"/>
      <c r="EA25" s="153"/>
      <c r="EB25" s="153"/>
    </row>
    <row r="26" spans="1:132" ht="16.5" thickBot="1" x14ac:dyDescent="0.3">
      <c r="A26" s="105"/>
      <c r="B26" s="105"/>
      <c r="C26" s="250" t="s">
        <v>188</v>
      </c>
      <c r="D26" s="251"/>
      <c r="E26" s="100"/>
      <c r="F26" s="85">
        <f>SUM(K26:V26)</f>
        <v>500</v>
      </c>
      <c r="G26" s="197"/>
      <c r="H26" s="197"/>
      <c r="I26" s="197"/>
      <c r="J26" s="197"/>
      <c r="K26" s="84">
        <f t="shared" ref="K26:AZ26" si="1">SUM(K16:K25)</f>
        <v>205</v>
      </c>
      <c r="L26" s="84">
        <f t="shared" si="1"/>
        <v>155</v>
      </c>
      <c r="M26" s="84">
        <f t="shared" si="1"/>
        <v>15</v>
      </c>
      <c r="N26" s="84">
        <f t="shared" si="1"/>
        <v>0</v>
      </c>
      <c r="O26" s="84">
        <f t="shared" si="1"/>
        <v>0</v>
      </c>
      <c r="P26" s="84">
        <f t="shared" si="1"/>
        <v>0</v>
      </c>
      <c r="Q26" s="84">
        <f t="shared" si="1"/>
        <v>125</v>
      </c>
      <c r="R26" s="84">
        <f t="shared" si="1"/>
        <v>0</v>
      </c>
      <c r="S26" s="84">
        <f t="shared" si="1"/>
        <v>0</v>
      </c>
      <c r="T26" s="84">
        <f t="shared" si="1"/>
        <v>0</v>
      </c>
      <c r="U26" s="84">
        <f t="shared" si="1"/>
        <v>0</v>
      </c>
      <c r="V26" s="84">
        <f t="shared" si="1"/>
        <v>0</v>
      </c>
      <c r="W26" s="91">
        <f t="shared" si="1"/>
        <v>20</v>
      </c>
      <c r="X26" s="91">
        <f t="shared" si="1"/>
        <v>0</v>
      </c>
      <c r="Y26" s="91">
        <f t="shared" si="1"/>
        <v>0</v>
      </c>
      <c r="Z26" s="91">
        <f t="shared" si="1"/>
        <v>20</v>
      </c>
      <c r="AA26" s="84">
        <f t="shared" si="1"/>
        <v>100</v>
      </c>
      <c r="AB26" s="84">
        <f t="shared" si="1"/>
        <v>95</v>
      </c>
      <c r="AC26" s="84">
        <f t="shared" si="1"/>
        <v>0</v>
      </c>
      <c r="AD26" s="84">
        <f t="shared" si="1"/>
        <v>0</v>
      </c>
      <c r="AE26" s="84">
        <f t="shared" si="1"/>
        <v>0</v>
      </c>
      <c r="AF26" s="84">
        <f t="shared" si="1"/>
        <v>0</v>
      </c>
      <c r="AG26" s="84">
        <f t="shared" si="1"/>
        <v>95</v>
      </c>
      <c r="AH26" s="84">
        <f t="shared" si="1"/>
        <v>0</v>
      </c>
      <c r="AI26" s="84">
        <f t="shared" si="1"/>
        <v>0</v>
      </c>
      <c r="AJ26" s="84">
        <f t="shared" si="1"/>
        <v>0</v>
      </c>
      <c r="AK26" s="84">
        <f t="shared" si="1"/>
        <v>0</v>
      </c>
      <c r="AL26" s="84">
        <f t="shared" si="1"/>
        <v>0</v>
      </c>
      <c r="AM26" s="91">
        <f t="shared" si="1"/>
        <v>12</v>
      </c>
      <c r="AN26" s="91">
        <f t="shared" si="1"/>
        <v>0</v>
      </c>
      <c r="AO26" s="91">
        <f t="shared" si="1"/>
        <v>0</v>
      </c>
      <c r="AP26" s="84">
        <f t="shared" si="1"/>
        <v>12</v>
      </c>
      <c r="AQ26" s="84"/>
      <c r="AR26" s="84">
        <f t="shared" si="1"/>
        <v>40</v>
      </c>
      <c r="AS26" s="84">
        <f t="shared" si="1"/>
        <v>20</v>
      </c>
      <c r="AT26" s="84">
        <f t="shared" si="1"/>
        <v>0</v>
      </c>
      <c r="AU26" s="84">
        <f t="shared" si="1"/>
        <v>0</v>
      </c>
      <c r="AV26" s="84">
        <f t="shared" si="1"/>
        <v>0</v>
      </c>
      <c r="AW26" s="84">
        <f t="shared" si="1"/>
        <v>0</v>
      </c>
      <c r="AX26" s="84">
        <f t="shared" si="1"/>
        <v>0</v>
      </c>
      <c r="AY26" s="84">
        <f t="shared" si="1"/>
        <v>0</v>
      </c>
      <c r="AZ26" s="84">
        <f t="shared" si="1"/>
        <v>0</v>
      </c>
      <c r="BA26" s="84">
        <f t="shared" ref="BA26:CN26" si="2">SUM(BA16:BA25)</f>
        <v>0</v>
      </c>
      <c r="BB26" s="84">
        <f t="shared" si="2"/>
        <v>0</v>
      </c>
      <c r="BC26" s="84">
        <f t="shared" si="2"/>
        <v>0</v>
      </c>
      <c r="BD26" s="91">
        <f t="shared" si="2"/>
        <v>2</v>
      </c>
      <c r="BE26" s="91">
        <f t="shared" si="2"/>
        <v>0</v>
      </c>
      <c r="BF26" s="91">
        <f t="shared" si="2"/>
        <v>0</v>
      </c>
      <c r="BG26" s="84">
        <f t="shared" si="2"/>
        <v>2</v>
      </c>
      <c r="BH26" s="84"/>
      <c r="BI26" s="84">
        <f t="shared" si="2"/>
        <v>55</v>
      </c>
      <c r="BJ26" s="84">
        <f t="shared" si="2"/>
        <v>40</v>
      </c>
      <c r="BK26" s="84">
        <f t="shared" si="2"/>
        <v>15</v>
      </c>
      <c r="BL26" s="84">
        <f t="shared" si="2"/>
        <v>0</v>
      </c>
      <c r="BM26" s="84">
        <f t="shared" si="2"/>
        <v>0</v>
      </c>
      <c r="BN26" s="84">
        <f t="shared" si="2"/>
        <v>0</v>
      </c>
      <c r="BO26" s="84">
        <f t="shared" si="2"/>
        <v>10</v>
      </c>
      <c r="BP26" s="84">
        <f t="shared" si="2"/>
        <v>0</v>
      </c>
      <c r="BQ26" s="84">
        <f t="shared" si="2"/>
        <v>0</v>
      </c>
      <c r="BR26" s="84">
        <f t="shared" si="2"/>
        <v>0</v>
      </c>
      <c r="BS26" s="84">
        <f t="shared" si="2"/>
        <v>0</v>
      </c>
      <c r="BT26" s="84">
        <f t="shared" si="2"/>
        <v>0</v>
      </c>
      <c r="BU26" s="91">
        <f t="shared" si="2"/>
        <v>5</v>
      </c>
      <c r="BV26" s="91">
        <f t="shared" si="2"/>
        <v>0</v>
      </c>
      <c r="BW26" s="91">
        <f t="shared" si="2"/>
        <v>0</v>
      </c>
      <c r="BX26" s="84">
        <f t="shared" si="2"/>
        <v>5</v>
      </c>
      <c r="BY26" s="84"/>
      <c r="BZ26" s="84">
        <f t="shared" si="2"/>
        <v>0</v>
      </c>
      <c r="CA26" s="84">
        <f t="shared" si="2"/>
        <v>0</v>
      </c>
      <c r="CB26" s="84">
        <f t="shared" si="2"/>
        <v>0</v>
      </c>
      <c r="CC26" s="84">
        <f t="shared" si="2"/>
        <v>0</v>
      </c>
      <c r="CD26" s="84">
        <f t="shared" si="2"/>
        <v>0</v>
      </c>
      <c r="CE26" s="84">
        <f t="shared" si="2"/>
        <v>0</v>
      </c>
      <c r="CF26" s="84">
        <f t="shared" si="2"/>
        <v>0</v>
      </c>
      <c r="CG26" s="84">
        <f t="shared" si="2"/>
        <v>0</v>
      </c>
      <c r="CH26" s="84">
        <f t="shared" si="2"/>
        <v>0</v>
      </c>
      <c r="CI26" s="84">
        <f t="shared" si="2"/>
        <v>0</v>
      </c>
      <c r="CJ26" s="84">
        <f t="shared" si="2"/>
        <v>0</v>
      </c>
      <c r="CK26" s="84">
        <f t="shared" si="2"/>
        <v>0</v>
      </c>
      <c r="CL26" s="91">
        <f t="shared" si="2"/>
        <v>0</v>
      </c>
      <c r="CM26" s="91">
        <f t="shared" si="2"/>
        <v>0</v>
      </c>
      <c r="CN26" s="91">
        <f t="shared" si="2"/>
        <v>0</v>
      </c>
      <c r="CO26" s="84">
        <f t="shared" ref="CO26:EB26" si="3">SUM(CO16:CO25)</f>
        <v>0</v>
      </c>
      <c r="CP26" s="84"/>
      <c r="CQ26" s="84">
        <f t="shared" si="3"/>
        <v>0</v>
      </c>
      <c r="CR26" s="84">
        <f t="shared" si="3"/>
        <v>0</v>
      </c>
      <c r="CS26" s="84">
        <f t="shared" si="3"/>
        <v>0</v>
      </c>
      <c r="CT26" s="84">
        <f t="shared" si="3"/>
        <v>0</v>
      </c>
      <c r="CU26" s="84">
        <f t="shared" si="3"/>
        <v>0</v>
      </c>
      <c r="CV26" s="84">
        <f t="shared" si="3"/>
        <v>0</v>
      </c>
      <c r="CW26" s="84">
        <f t="shared" si="3"/>
        <v>0</v>
      </c>
      <c r="CX26" s="84">
        <f t="shared" si="3"/>
        <v>0</v>
      </c>
      <c r="CY26" s="84">
        <f t="shared" si="3"/>
        <v>0</v>
      </c>
      <c r="CZ26" s="84">
        <f t="shared" si="3"/>
        <v>0</v>
      </c>
      <c r="DA26" s="84">
        <f t="shared" si="3"/>
        <v>0</v>
      </c>
      <c r="DB26" s="84">
        <f t="shared" si="3"/>
        <v>0</v>
      </c>
      <c r="DC26" s="91">
        <f t="shared" si="3"/>
        <v>0</v>
      </c>
      <c r="DD26" s="91">
        <f t="shared" si="3"/>
        <v>0</v>
      </c>
      <c r="DE26" s="91">
        <f t="shared" si="3"/>
        <v>0</v>
      </c>
      <c r="DF26" s="84">
        <f t="shared" si="3"/>
        <v>0</v>
      </c>
      <c r="DG26" s="84"/>
      <c r="DH26" s="84">
        <f t="shared" si="3"/>
        <v>10</v>
      </c>
      <c r="DI26" s="84">
        <f t="shared" si="3"/>
        <v>0</v>
      </c>
      <c r="DJ26" s="84">
        <f t="shared" si="3"/>
        <v>0</v>
      </c>
      <c r="DK26" s="84">
        <f t="shared" si="3"/>
        <v>0</v>
      </c>
      <c r="DL26" s="84">
        <f t="shared" si="3"/>
        <v>0</v>
      </c>
      <c r="DM26" s="84">
        <f t="shared" si="3"/>
        <v>0</v>
      </c>
      <c r="DN26" s="84">
        <f t="shared" si="3"/>
        <v>20</v>
      </c>
      <c r="DO26" s="84">
        <f t="shared" si="3"/>
        <v>0</v>
      </c>
      <c r="DP26" s="84">
        <f t="shared" si="3"/>
        <v>0</v>
      </c>
      <c r="DQ26" s="84">
        <f t="shared" si="3"/>
        <v>0</v>
      </c>
      <c r="DR26" s="84">
        <f t="shared" si="3"/>
        <v>0</v>
      </c>
      <c r="DS26" s="84">
        <f t="shared" si="3"/>
        <v>0</v>
      </c>
      <c r="DT26" s="91">
        <f t="shared" si="3"/>
        <v>1</v>
      </c>
      <c r="DU26" s="91">
        <f t="shared" si="3"/>
        <v>0</v>
      </c>
      <c r="DV26" s="91">
        <f t="shared" si="3"/>
        <v>0</v>
      </c>
      <c r="DW26" s="107">
        <f t="shared" si="3"/>
        <v>1</v>
      </c>
      <c r="DX26" s="107"/>
      <c r="DY26" s="155">
        <f t="shared" si="3"/>
        <v>0</v>
      </c>
      <c r="DZ26" s="155">
        <f t="shared" si="3"/>
        <v>0</v>
      </c>
      <c r="EA26" s="155">
        <f t="shared" si="3"/>
        <v>0</v>
      </c>
      <c r="EB26" s="155">
        <f t="shared" si="3"/>
        <v>0</v>
      </c>
    </row>
    <row r="27" spans="1:132" ht="15.75" x14ac:dyDescent="0.25">
      <c r="A27" s="108"/>
      <c r="B27" s="108"/>
      <c r="C27" s="302" t="s">
        <v>117</v>
      </c>
      <c r="D27" s="303"/>
      <c r="E27" s="108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109"/>
      <c r="DU27" s="109"/>
      <c r="DV27" s="109"/>
      <c r="DW27" s="109"/>
      <c r="DX27" s="109"/>
      <c r="DY27" s="154"/>
      <c r="DZ27" s="154"/>
      <c r="EA27" s="154"/>
      <c r="EB27" s="154"/>
    </row>
    <row r="28" spans="1:132" ht="15.75" x14ac:dyDescent="0.25">
      <c r="A28" s="146">
        <v>12</v>
      </c>
      <c r="B28" s="79" t="s">
        <v>130</v>
      </c>
      <c r="C28" s="79"/>
      <c r="D28" s="79" t="s">
        <v>58</v>
      </c>
      <c r="E28" s="146" t="s">
        <v>43</v>
      </c>
      <c r="F28" s="76">
        <v>65</v>
      </c>
      <c r="G28" s="172">
        <v>2</v>
      </c>
      <c r="H28" s="202"/>
      <c r="I28" s="202"/>
      <c r="J28" s="211"/>
      <c r="K28" s="76">
        <v>30</v>
      </c>
      <c r="L28" s="76">
        <v>15</v>
      </c>
      <c r="M28" s="76"/>
      <c r="N28" s="76"/>
      <c r="O28" s="76"/>
      <c r="P28" s="76"/>
      <c r="Q28" s="76">
        <v>20</v>
      </c>
      <c r="R28" s="76"/>
      <c r="S28" s="76"/>
      <c r="T28" s="76"/>
      <c r="U28" s="76"/>
      <c r="V28" s="76"/>
      <c r="W28" s="150">
        <v>2</v>
      </c>
      <c r="X28" s="150"/>
      <c r="Y28" s="150"/>
      <c r="Z28" s="172">
        <v>2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0"/>
      <c r="AN28" s="150"/>
      <c r="AO28" s="150"/>
      <c r="AP28" s="172"/>
      <c r="AQ28" s="172"/>
      <c r="AR28" s="76">
        <v>30</v>
      </c>
      <c r="AS28" s="76">
        <v>15</v>
      </c>
      <c r="AT28" s="76"/>
      <c r="AU28" s="76"/>
      <c r="AV28" s="76"/>
      <c r="AW28" s="76"/>
      <c r="AX28" s="76">
        <v>20</v>
      </c>
      <c r="AY28" s="76"/>
      <c r="AZ28" s="76"/>
      <c r="BA28" s="76"/>
      <c r="BB28" s="76"/>
      <c r="BC28" s="76"/>
      <c r="BD28" s="150">
        <v>2</v>
      </c>
      <c r="BE28" s="150"/>
      <c r="BF28" s="150"/>
      <c r="BG28" s="172">
        <v>2</v>
      </c>
      <c r="BH28" s="172" t="s">
        <v>43</v>
      </c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150"/>
      <c r="BV28" s="150"/>
      <c r="BW28" s="150"/>
      <c r="BX28" s="172"/>
      <c r="BY28" s="172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150"/>
      <c r="CM28" s="150"/>
      <c r="CN28" s="150"/>
      <c r="CO28" s="172"/>
      <c r="CP28" s="172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150"/>
      <c r="DD28" s="150"/>
      <c r="DE28" s="150"/>
      <c r="DF28" s="172"/>
      <c r="DG28" s="172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151"/>
      <c r="DU28" s="151"/>
      <c r="DV28" s="151"/>
      <c r="DW28" s="174"/>
      <c r="DX28" s="174"/>
      <c r="DY28" s="152"/>
      <c r="DZ28" s="152"/>
      <c r="EA28" s="152"/>
      <c r="EB28" s="152"/>
    </row>
    <row r="29" spans="1:132" ht="15.75" x14ac:dyDescent="0.25">
      <c r="A29" s="146">
        <v>13</v>
      </c>
      <c r="B29" s="79" t="s">
        <v>133</v>
      </c>
      <c r="C29" s="79"/>
      <c r="D29" s="79" t="s">
        <v>60</v>
      </c>
      <c r="E29" s="146" t="s">
        <v>142</v>
      </c>
      <c r="F29" s="76">
        <v>45</v>
      </c>
      <c r="G29" s="172">
        <v>1</v>
      </c>
      <c r="H29" s="202"/>
      <c r="I29" s="202"/>
      <c r="J29" s="211"/>
      <c r="K29" s="76">
        <v>25</v>
      </c>
      <c r="L29" s="76"/>
      <c r="M29" s="76"/>
      <c r="N29" s="76"/>
      <c r="O29" s="76"/>
      <c r="P29" s="76"/>
      <c r="Q29" s="76">
        <v>20</v>
      </c>
      <c r="R29" s="76"/>
      <c r="S29" s="76"/>
      <c r="T29" s="76"/>
      <c r="U29" s="76"/>
      <c r="V29" s="76"/>
      <c r="W29" s="150">
        <v>1</v>
      </c>
      <c r="X29" s="150"/>
      <c r="Y29" s="150"/>
      <c r="Z29" s="172">
        <v>1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150"/>
      <c r="AN29" s="150"/>
      <c r="AO29" s="150"/>
      <c r="AP29" s="172"/>
      <c r="AQ29" s="172"/>
      <c r="AR29" s="76">
        <v>25</v>
      </c>
      <c r="AS29" s="76"/>
      <c r="AT29" s="76"/>
      <c r="AU29" s="76"/>
      <c r="AV29" s="76"/>
      <c r="AW29" s="76"/>
      <c r="AX29" s="76">
        <v>20</v>
      </c>
      <c r="AY29" s="76"/>
      <c r="AZ29" s="76"/>
      <c r="BA29" s="76"/>
      <c r="BB29" s="76"/>
      <c r="BC29" s="76"/>
      <c r="BD29" s="150">
        <v>1</v>
      </c>
      <c r="BE29" s="150"/>
      <c r="BF29" s="150"/>
      <c r="BG29" s="172">
        <v>1</v>
      </c>
      <c r="BH29" s="218" t="s">
        <v>142</v>
      </c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150"/>
      <c r="BV29" s="150"/>
      <c r="BW29" s="150"/>
      <c r="BX29" s="172"/>
      <c r="BY29" s="172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150"/>
      <c r="CM29" s="150"/>
      <c r="CN29" s="150"/>
      <c r="CO29" s="172"/>
      <c r="CP29" s="172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150"/>
      <c r="DD29" s="150"/>
      <c r="DE29" s="150"/>
      <c r="DF29" s="172"/>
      <c r="DG29" s="172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151"/>
      <c r="DU29" s="151"/>
      <c r="DV29" s="151"/>
      <c r="DW29" s="174"/>
      <c r="DX29" s="174"/>
      <c r="DY29" s="152"/>
      <c r="DZ29" s="152"/>
      <c r="EA29" s="152"/>
      <c r="EB29" s="152"/>
    </row>
    <row r="30" spans="1:132" ht="15.75" x14ac:dyDescent="0.25">
      <c r="A30" s="146">
        <v>14</v>
      </c>
      <c r="B30" s="79" t="s">
        <v>134</v>
      </c>
      <c r="C30" s="79"/>
      <c r="D30" s="79" t="s">
        <v>62</v>
      </c>
      <c r="E30" s="146" t="s">
        <v>43</v>
      </c>
      <c r="F30" s="77">
        <v>60</v>
      </c>
      <c r="G30" s="169">
        <v>2</v>
      </c>
      <c r="H30" s="201"/>
      <c r="I30" s="201"/>
      <c r="J30" s="210"/>
      <c r="K30" s="77">
        <v>30</v>
      </c>
      <c r="L30" s="77">
        <v>10</v>
      </c>
      <c r="M30" s="77"/>
      <c r="N30" s="77"/>
      <c r="O30" s="77"/>
      <c r="P30" s="77"/>
      <c r="Q30" s="77">
        <v>20</v>
      </c>
      <c r="R30" s="77"/>
      <c r="S30" s="77"/>
      <c r="T30" s="77"/>
      <c r="U30" s="77"/>
      <c r="V30" s="77"/>
      <c r="W30" s="147">
        <v>2</v>
      </c>
      <c r="X30" s="147"/>
      <c r="Y30" s="147"/>
      <c r="Z30" s="169">
        <v>2</v>
      </c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147"/>
      <c r="AN30" s="147"/>
      <c r="AO30" s="147"/>
      <c r="AP30" s="169"/>
      <c r="AQ30" s="169"/>
      <c r="AR30" s="78">
        <v>30</v>
      </c>
      <c r="AS30" s="78">
        <v>10</v>
      </c>
      <c r="AT30" s="78"/>
      <c r="AU30" s="78"/>
      <c r="AV30" s="78"/>
      <c r="AW30" s="78"/>
      <c r="AX30" s="78">
        <v>20</v>
      </c>
      <c r="AY30" s="78"/>
      <c r="AZ30" s="78"/>
      <c r="BA30" s="78"/>
      <c r="BB30" s="78"/>
      <c r="BC30" s="78"/>
      <c r="BD30" s="147">
        <v>2</v>
      </c>
      <c r="BE30" s="147"/>
      <c r="BF30" s="147"/>
      <c r="BG30" s="169">
        <v>2</v>
      </c>
      <c r="BH30" s="169" t="s">
        <v>43</v>
      </c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147"/>
      <c r="BV30" s="147"/>
      <c r="BW30" s="147"/>
      <c r="BX30" s="169"/>
      <c r="BY30" s="169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147"/>
      <c r="CM30" s="147"/>
      <c r="CN30" s="147"/>
      <c r="CO30" s="169"/>
      <c r="CP30" s="169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147"/>
      <c r="DD30" s="147"/>
      <c r="DE30" s="147"/>
      <c r="DF30" s="169"/>
      <c r="DG30" s="169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98"/>
      <c r="DU30" s="98"/>
      <c r="DV30" s="98"/>
      <c r="DW30" s="173"/>
      <c r="DX30" s="173"/>
      <c r="DY30" s="152"/>
      <c r="DZ30" s="152"/>
      <c r="EA30" s="152"/>
      <c r="EB30" s="152"/>
    </row>
    <row r="31" spans="1:132" ht="15.75" x14ac:dyDescent="0.25">
      <c r="A31" s="146">
        <v>15</v>
      </c>
      <c r="B31" s="79" t="s">
        <v>132</v>
      </c>
      <c r="C31" s="79"/>
      <c r="D31" s="79" t="s">
        <v>116</v>
      </c>
      <c r="E31" s="146" t="s">
        <v>142</v>
      </c>
      <c r="F31" s="76">
        <v>50</v>
      </c>
      <c r="G31" s="172">
        <v>2</v>
      </c>
      <c r="H31" s="202"/>
      <c r="I31" s="202"/>
      <c r="J31" s="211"/>
      <c r="K31" s="76">
        <v>35</v>
      </c>
      <c r="L31" s="76"/>
      <c r="M31" s="76"/>
      <c r="N31" s="76"/>
      <c r="O31" s="76"/>
      <c r="P31" s="76"/>
      <c r="Q31" s="76">
        <v>15</v>
      </c>
      <c r="R31" s="76"/>
      <c r="S31" s="76"/>
      <c r="T31" s="76"/>
      <c r="U31" s="76"/>
      <c r="V31" s="76"/>
      <c r="W31" s="150">
        <v>2</v>
      </c>
      <c r="X31" s="150"/>
      <c r="Y31" s="150"/>
      <c r="Z31" s="172">
        <v>2</v>
      </c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150"/>
      <c r="AN31" s="150"/>
      <c r="AO31" s="150"/>
      <c r="AP31" s="172"/>
      <c r="AQ31" s="172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150"/>
      <c r="BE31" s="150"/>
      <c r="BF31" s="150"/>
      <c r="BG31" s="172"/>
      <c r="BH31" s="172"/>
      <c r="BI31" s="79">
        <v>35</v>
      </c>
      <c r="BJ31" s="79"/>
      <c r="BK31" s="79"/>
      <c r="BL31" s="79"/>
      <c r="BM31" s="79"/>
      <c r="BN31" s="79"/>
      <c r="BO31" s="79">
        <v>15</v>
      </c>
      <c r="BP31" s="79"/>
      <c r="BQ31" s="79"/>
      <c r="BR31" s="79"/>
      <c r="BS31" s="79"/>
      <c r="BT31" s="79"/>
      <c r="BU31" s="150">
        <v>2</v>
      </c>
      <c r="BV31" s="150"/>
      <c r="BW31" s="150"/>
      <c r="BX31" s="172">
        <v>2</v>
      </c>
      <c r="BY31" s="172" t="s">
        <v>142</v>
      </c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150"/>
      <c r="CM31" s="150"/>
      <c r="CN31" s="150"/>
      <c r="CO31" s="172"/>
      <c r="CP31" s="172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150"/>
      <c r="DD31" s="150"/>
      <c r="DE31" s="150"/>
      <c r="DF31" s="172"/>
      <c r="DG31" s="172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151"/>
      <c r="DU31" s="151"/>
      <c r="DV31" s="151"/>
      <c r="DW31" s="174"/>
      <c r="DX31" s="174"/>
      <c r="DY31" s="152"/>
      <c r="DZ31" s="152"/>
      <c r="EA31" s="152"/>
      <c r="EB31" s="152"/>
    </row>
    <row r="32" spans="1:132" ht="15.75" x14ac:dyDescent="0.25">
      <c r="A32" s="146">
        <v>16</v>
      </c>
      <c r="B32" s="79" t="s">
        <v>131</v>
      </c>
      <c r="C32" s="79"/>
      <c r="D32" s="79" t="s">
        <v>59</v>
      </c>
      <c r="E32" s="146" t="s">
        <v>142</v>
      </c>
      <c r="F32" s="76">
        <v>80</v>
      </c>
      <c r="G32" s="172">
        <v>2</v>
      </c>
      <c r="H32" s="202"/>
      <c r="I32" s="202"/>
      <c r="J32" s="211"/>
      <c r="K32" s="76">
        <v>40</v>
      </c>
      <c r="L32" s="76">
        <v>20</v>
      </c>
      <c r="M32" s="76"/>
      <c r="N32" s="76"/>
      <c r="O32" s="76"/>
      <c r="P32" s="76"/>
      <c r="Q32" s="76">
        <v>20</v>
      </c>
      <c r="R32" s="76"/>
      <c r="S32" s="76"/>
      <c r="T32" s="76"/>
      <c r="U32" s="76"/>
      <c r="V32" s="76"/>
      <c r="W32" s="150">
        <v>2</v>
      </c>
      <c r="X32" s="150"/>
      <c r="Y32" s="150"/>
      <c r="Z32" s="172">
        <v>2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0"/>
      <c r="AN32" s="150"/>
      <c r="AO32" s="150"/>
      <c r="AP32" s="172"/>
      <c r="AQ32" s="172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150"/>
      <c r="BE32" s="150"/>
      <c r="BF32" s="150"/>
      <c r="BG32" s="172"/>
      <c r="BH32" s="172"/>
      <c r="BI32" s="79">
        <v>40</v>
      </c>
      <c r="BJ32" s="79">
        <v>20</v>
      </c>
      <c r="BK32" s="79"/>
      <c r="BL32" s="79"/>
      <c r="BM32" s="79"/>
      <c r="BN32" s="79"/>
      <c r="BO32" s="79">
        <v>20</v>
      </c>
      <c r="BP32" s="79"/>
      <c r="BQ32" s="79"/>
      <c r="BR32" s="79"/>
      <c r="BS32" s="79"/>
      <c r="BT32" s="79"/>
      <c r="BU32" s="150">
        <v>2</v>
      </c>
      <c r="BV32" s="150"/>
      <c r="BW32" s="150"/>
      <c r="BX32" s="172">
        <v>2</v>
      </c>
      <c r="BY32" s="172" t="s">
        <v>142</v>
      </c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150"/>
      <c r="CM32" s="150"/>
      <c r="CN32" s="150"/>
      <c r="CO32" s="172"/>
      <c r="CP32" s="172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150"/>
      <c r="DD32" s="150"/>
      <c r="DE32" s="150"/>
      <c r="DF32" s="172"/>
      <c r="DG32" s="172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151"/>
      <c r="DU32" s="151"/>
      <c r="DV32" s="151"/>
      <c r="DW32" s="174"/>
      <c r="DX32" s="174"/>
      <c r="DY32" s="152"/>
      <c r="DZ32" s="152"/>
      <c r="EA32" s="152"/>
      <c r="EB32" s="152"/>
    </row>
    <row r="33" spans="1:132" s="220" customFormat="1" ht="16.5" thickBot="1" x14ac:dyDescent="0.3">
      <c r="A33" s="146">
        <v>17</v>
      </c>
      <c r="B33" s="110" t="s">
        <v>135</v>
      </c>
      <c r="C33" s="79"/>
      <c r="D33" s="79" t="s">
        <v>41</v>
      </c>
      <c r="E33" s="146" t="s">
        <v>43</v>
      </c>
      <c r="F33" s="78">
        <v>120</v>
      </c>
      <c r="G33" s="169">
        <v>8</v>
      </c>
      <c r="H33" s="201"/>
      <c r="I33" s="201"/>
      <c r="J33" s="210"/>
      <c r="K33" s="78"/>
      <c r="L33" s="78"/>
      <c r="M33" s="78"/>
      <c r="N33" s="78"/>
      <c r="O33" s="78"/>
      <c r="P33" s="78"/>
      <c r="Q33" s="78"/>
      <c r="R33" s="78">
        <v>120</v>
      </c>
      <c r="S33" s="78"/>
      <c r="T33" s="78"/>
      <c r="U33" s="78"/>
      <c r="V33" s="78"/>
      <c r="W33" s="147">
        <v>8</v>
      </c>
      <c r="X33" s="147"/>
      <c r="Y33" s="147"/>
      <c r="Z33" s="169">
        <v>8</v>
      </c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147">
        <v>2</v>
      </c>
      <c r="AN33" s="147"/>
      <c r="AO33" s="147"/>
      <c r="AP33" s="169">
        <v>2</v>
      </c>
      <c r="AQ33" s="218" t="s">
        <v>142</v>
      </c>
      <c r="AR33" s="78"/>
      <c r="AS33" s="78"/>
      <c r="AT33" s="78"/>
      <c r="AU33" s="78"/>
      <c r="AV33" s="78"/>
      <c r="AW33" s="78"/>
      <c r="AX33" s="78"/>
      <c r="AY33" s="78">
        <v>30</v>
      </c>
      <c r="AZ33" s="78"/>
      <c r="BA33" s="78"/>
      <c r="BB33" s="78"/>
      <c r="BC33" s="78"/>
      <c r="BD33" s="147">
        <v>2</v>
      </c>
      <c r="BE33" s="147"/>
      <c r="BF33" s="147"/>
      <c r="BG33" s="169">
        <v>2</v>
      </c>
      <c r="BH33" s="218" t="s">
        <v>142</v>
      </c>
      <c r="BI33" s="78"/>
      <c r="BJ33" s="78"/>
      <c r="BK33" s="78"/>
      <c r="BL33" s="78"/>
      <c r="BM33" s="78"/>
      <c r="BN33" s="78"/>
      <c r="BO33" s="78"/>
      <c r="BP33" s="78">
        <v>30</v>
      </c>
      <c r="BQ33" s="78"/>
      <c r="BR33" s="78"/>
      <c r="BS33" s="78"/>
      <c r="BT33" s="78"/>
      <c r="BU33" s="147">
        <v>2</v>
      </c>
      <c r="BV33" s="147"/>
      <c r="BW33" s="147"/>
      <c r="BX33" s="169">
        <v>2</v>
      </c>
      <c r="BY33" s="172" t="s">
        <v>142</v>
      </c>
      <c r="BZ33" s="78"/>
      <c r="CA33" s="78"/>
      <c r="CB33" s="78"/>
      <c r="CC33" s="78"/>
      <c r="CD33" s="78"/>
      <c r="CE33" s="78"/>
      <c r="CF33" s="78"/>
      <c r="CG33" s="78">
        <v>30</v>
      </c>
      <c r="CH33" s="78"/>
      <c r="CI33" s="78"/>
      <c r="CJ33" s="78"/>
      <c r="CK33" s="78"/>
      <c r="CL33" s="147">
        <v>2</v>
      </c>
      <c r="CM33" s="147"/>
      <c r="CN33" s="147"/>
      <c r="CO33" s="169">
        <v>2</v>
      </c>
      <c r="CP33" s="169" t="s">
        <v>43</v>
      </c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147"/>
      <c r="DD33" s="147"/>
      <c r="DE33" s="147"/>
      <c r="DF33" s="169"/>
      <c r="DG33" s="169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98"/>
      <c r="DU33" s="98"/>
      <c r="DV33" s="98"/>
      <c r="DW33" s="173"/>
      <c r="DX33" s="173"/>
      <c r="DY33" s="153"/>
      <c r="DZ33" s="153"/>
      <c r="EA33" s="153"/>
      <c r="EB33" s="153"/>
    </row>
    <row r="34" spans="1:132" ht="16.5" thickBot="1" x14ac:dyDescent="0.3">
      <c r="A34" s="105"/>
      <c r="B34" s="105"/>
      <c r="C34" s="296" t="s">
        <v>189</v>
      </c>
      <c r="D34" s="297"/>
      <c r="E34" s="100"/>
      <c r="F34" s="82">
        <f>SUM(K34:Q34)</f>
        <v>300</v>
      </c>
      <c r="G34" s="198"/>
      <c r="H34" s="198"/>
      <c r="I34" s="198"/>
      <c r="J34" s="198"/>
      <c r="K34" s="83">
        <f t="shared" ref="K34:AZ34" si="4">SUM(K28:K33)</f>
        <v>160</v>
      </c>
      <c r="L34" s="83">
        <f t="shared" si="4"/>
        <v>45</v>
      </c>
      <c r="M34" s="83">
        <f t="shared" si="4"/>
        <v>0</v>
      </c>
      <c r="N34" s="83">
        <f t="shared" si="4"/>
        <v>0</v>
      </c>
      <c r="O34" s="83">
        <f t="shared" si="4"/>
        <v>0</v>
      </c>
      <c r="P34" s="83">
        <f t="shared" si="4"/>
        <v>0</v>
      </c>
      <c r="Q34" s="83">
        <f t="shared" si="4"/>
        <v>95</v>
      </c>
      <c r="R34" s="83">
        <f t="shared" si="4"/>
        <v>120</v>
      </c>
      <c r="S34" s="83">
        <f t="shared" si="4"/>
        <v>0</v>
      </c>
      <c r="T34" s="83">
        <f t="shared" si="4"/>
        <v>0</v>
      </c>
      <c r="U34" s="83">
        <f t="shared" si="4"/>
        <v>0</v>
      </c>
      <c r="V34" s="83">
        <f t="shared" si="4"/>
        <v>0</v>
      </c>
      <c r="W34" s="142">
        <f t="shared" si="4"/>
        <v>17</v>
      </c>
      <c r="X34" s="142">
        <f t="shared" si="4"/>
        <v>0</v>
      </c>
      <c r="Y34" s="142">
        <f t="shared" si="4"/>
        <v>0</v>
      </c>
      <c r="Z34" s="142">
        <f t="shared" si="4"/>
        <v>17</v>
      </c>
      <c r="AA34" s="83">
        <f t="shared" si="4"/>
        <v>0</v>
      </c>
      <c r="AB34" s="83">
        <f t="shared" si="4"/>
        <v>0</v>
      </c>
      <c r="AC34" s="83">
        <f t="shared" si="4"/>
        <v>0</v>
      </c>
      <c r="AD34" s="83">
        <f t="shared" si="4"/>
        <v>0</v>
      </c>
      <c r="AE34" s="83">
        <f t="shared" si="4"/>
        <v>0</v>
      </c>
      <c r="AF34" s="83">
        <f t="shared" si="4"/>
        <v>0</v>
      </c>
      <c r="AG34" s="83">
        <f t="shared" si="4"/>
        <v>0</v>
      </c>
      <c r="AH34" s="83">
        <f t="shared" si="4"/>
        <v>0</v>
      </c>
      <c r="AI34" s="83">
        <f t="shared" si="4"/>
        <v>0</v>
      </c>
      <c r="AJ34" s="83">
        <f t="shared" si="4"/>
        <v>0</v>
      </c>
      <c r="AK34" s="83">
        <f t="shared" si="4"/>
        <v>0</v>
      </c>
      <c r="AL34" s="83">
        <f t="shared" si="4"/>
        <v>0</v>
      </c>
      <c r="AM34" s="142">
        <f t="shared" si="4"/>
        <v>2</v>
      </c>
      <c r="AN34" s="142">
        <f t="shared" si="4"/>
        <v>0</v>
      </c>
      <c r="AO34" s="142">
        <f t="shared" si="4"/>
        <v>0</v>
      </c>
      <c r="AP34" s="141">
        <f t="shared" si="4"/>
        <v>2</v>
      </c>
      <c r="AQ34" s="141"/>
      <c r="AR34" s="83">
        <f t="shared" si="4"/>
        <v>85</v>
      </c>
      <c r="AS34" s="83">
        <f t="shared" si="4"/>
        <v>25</v>
      </c>
      <c r="AT34" s="83">
        <f t="shared" si="4"/>
        <v>0</v>
      </c>
      <c r="AU34" s="83">
        <f t="shared" si="4"/>
        <v>0</v>
      </c>
      <c r="AV34" s="83">
        <f t="shared" si="4"/>
        <v>0</v>
      </c>
      <c r="AW34" s="83">
        <f t="shared" si="4"/>
        <v>0</v>
      </c>
      <c r="AX34" s="83">
        <f t="shared" si="4"/>
        <v>60</v>
      </c>
      <c r="AY34" s="83">
        <f t="shared" si="4"/>
        <v>30</v>
      </c>
      <c r="AZ34" s="83">
        <f t="shared" si="4"/>
        <v>0</v>
      </c>
      <c r="BA34" s="83">
        <f t="shared" ref="BA34:CN34" si="5">SUM(BA28:BA33)</f>
        <v>0</v>
      </c>
      <c r="BB34" s="83">
        <f t="shared" si="5"/>
        <v>0</v>
      </c>
      <c r="BC34" s="83">
        <f t="shared" si="5"/>
        <v>0</v>
      </c>
      <c r="BD34" s="142">
        <f t="shared" si="5"/>
        <v>7</v>
      </c>
      <c r="BE34" s="142">
        <f t="shared" si="5"/>
        <v>0</v>
      </c>
      <c r="BF34" s="142">
        <f t="shared" si="5"/>
        <v>0</v>
      </c>
      <c r="BG34" s="141">
        <f t="shared" si="5"/>
        <v>7</v>
      </c>
      <c r="BH34" s="141"/>
      <c r="BI34" s="83">
        <f t="shared" si="5"/>
        <v>75</v>
      </c>
      <c r="BJ34" s="83">
        <f t="shared" si="5"/>
        <v>20</v>
      </c>
      <c r="BK34" s="83">
        <f t="shared" si="5"/>
        <v>0</v>
      </c>
      <c r="BL34" s="83">
        <f t="shared" si="5"/>
        <v>0</v>
      </c>
      <c r="BM34" s="83">
        <f t="shared" si="5"/>
        <v>0</v>
      </c>
      <c r="BN34" s="83">
        <f t="shared" si="5"/>
        <v>0</v>
      </c>
      <c r="BO34" s="83">
        <f t="shared" si="5"/>
        <v>35</v>
      </c>
      <c r="BP34" s="83">
        <f t="shared" si="5"/>
        <v>30</v>
      </c>
      <c r="BQ34" s="83">
        <f t="shared" si="5"/>
        <v>0</v>
      </c>
      <c r="BR34" s="83">
        <f t="shared" si="5"/>
        <v>0</v>
      </c>
      <c r="BS34" s="83">
        <f t="shared" si="5"/>
        <v>0</v>
      </c>
      <c r="BT34" s="83">
        <f t="shared" si="5"/>
        <v>0</v>
      </c>
      <c r="BU34" s="142">
        <f t="shared" si="5"/>
        <v>6</v>
      </c>
      <c r="BV34" s="142">
        <f t="shared" si="5"/>
        <v>0</v>
      </c>
      <c r="BW34" s="142">
        <f t="shared" si="5"/>
        <v>0</v>
      </c>
      <c r="BX34" s="141">
        <f t="shared" si="5"/>
        <v>6</v>
      </c>
      <c r="BY34" s="141"/>
      <c r="BZ34" s="83">
        <f t="shared" si="5"/>
        <v>0</v>
      </c>
      <c r="CA34" s="83">
        <f t="shared" si="5"/>
        <v>0</v>
      </c>
      <c r="CB34" s="83">
        <f t="shared" si="5"/>
        <v>0</v>
      </c>
      <c r="CC34" s="83">
        <f t="shared" si="5"/>
        <v>0</v>
      </c>
      <c r="CD34" s="83">
        <f t="shared" si="5"/>
        <v>0</v>
      </c>
      <c r="CE34" s="83">
        <f t="shared" si="5"/>
        <v>0</v>
      </c>
      <c r="CF34" s="83">
        <f t="shared" si="5"/>
        <v>0</v>
      </c>
      <c r="CG34" s="83">
        <f t="shared" si="5"/>
        <v>30</v>
      </c>
      <c r="CH34" s="83">
        <f t="shared" si="5"/>
        <v>0</v>
      </c>
      <c r="CI34" s="83">
        <f t="shared" si="5"/>
        <v>0</v>
      </c>
      <c r="CJ34" s="83">
        <f t="shared" si="5"/>
        <v>0</v>
      </c>
      <c r="CK34" s="83">
        <f t="shared" si="5"/>
        <v>0</v>
      </c>
      <c r="CL34" s="142">
        <f t="shared" si="5"/>
        <v>2</v>
      </c>
      <c r="CM34" s="142">
        <f t="shared" si="5"/>
        <v>0</v>
      </c>
      <c r="CN34" s="142">
        <f t="shared" si="5"/>
        <v>0</v>
      </c>
      <c r="CO34" s="141">
        <f t="shared" ref="CO34:EB34" si="6">SUM(CO28:CO33)</f>
        <v>2</v>
      </c>
      <c r="CP34" s="141"/>
      <c r="CQ34" s="83">
        <f t="shared" si="6"/>
        <v>0</v>
      </c>
      <c r="CR34" s="83">
        <f t="shared" si="6"/>
        <v>0</v>
      </c>
      <c r="CS34" s="83">
        <f t="shared" si="6"/>
        <v>0</v>
      </c>
      <c r="CT34" s="83">
        <f t="shared" si="6"/>
        <v>0</v>
      </c>
      <c r="CU34" s="83">
        <f t="shared" si="6"/>
        <v>0</v>
      </c>
      <c r="CV34" s="83">
        <f t="shared" si="6"/>
        <v>0</v>
      </c>
      <c r="CW34" s="83">
        <f t="shared" si="6"/>
        <v>0</v>
      </c>
      <c r="CX34" s="83">
        <f t="shared" si="6"/>
        <v>0</v>
      </c>
      <c r="CY34" s="83">
        <f t="shared" si="6"/>
        <v>0</v>
      </c>
      <c r="CZ34" s="83">
        <f t="shared" si="6"/>
        <v>0</v>
      </c>
      <c r="DA34" s="83">
        <f t="shared" si="6"/>
        <v>0</v>
      </c>
      <c r="DB34" s="83">
        <f t="shared" si="6"/>
        <v>0</v>
      </c>
      <c r="DC34" s="142">
        <f t="shared" si="6"/>
        <v>0</v>
      </c>
      <c r="DD34" s="142">
        <f t="shared" si="6"/>
        <v>0</v>
      </c>
      <c r="DE34" s="142">
        <f t="shared" si="6"/>
        <v>0</v>
      </c>
      <c r="DF34" s="141">
        <f t="shared" si="6"/>
        <v>0</v>
      </c>
      <c r="DG34" s="141"/>
      <c r="DH34" s="83">
        <f t="shared" si="6"/>
        <v>0</v>
      </c>
      <c r="DI34" s="83">
        <f t="shared" si="6"/>
        <v>0</v>
      </c>
      <c r="DJ34" s="83">
        <f t="shared" si="6"/>
        <v>0</v>
      </c>
      <c r="DK34" s="83">
        <f t="shared" si="6"/>
        <v>0</v>
      </c>
      <c r="DL34" s="83">
        <f t="shared" si="6"/>
        <v>0</v>
      </c>
      <c r="DM34" s="83">
        <f t="shared" si="6"/>
        <v>0</v>
      </c>
      <c r="DN34" s="83">
        <f t="shared" si="6"/>
        <v>0</v>
      </c>
      <c r="DO34" s="83">
        <f t="shared" si="6"/>
        <v>0</v>
      </c>
      <c r="DP34" s="83">
        <f t="shared" si="6"/>
        <v>0</v>
      </c>
      <c r="DQ34" s="83">
        <f t="shared" si="6"/>
        <v>0</v>
      </c>
      <c r="DR34" s="83">
        <f t="shared" si="6"/>
        <v>0</v>
      </c>
      <c r="DS34" s="83">
        <f t="shared" si="6"/>
        <v>0</v>
      </c>
      <c r="DT34" s="142">
        <f t="shared" si="6"/>
        <v>0</v>
      </c>
      <c r="DU34" s="142">
        <f t="shared" si="6"/>
        <v>0</v>
      </c>
      <c r="DV34" s="142">
        <f t="shared" si="6"/>
        <v>0</v>
      </c>
      <c r="DW34" s="97">
        <f t="shared" si="6"/>
        <v>0</v>
      </c>
      <c r="DX34" s="97"/>
      <c r="DY34" s="155">
        <f t="shared" si="6"/>
        <v>0</v>
      </c>
      <c r="DZ34" s="155">
        <f t="shared" si="6"/>
        <v>0</v>
      </c>
      <c r="EA34" s="155">
        <f t="shared" si="6"/>
        <v>0</v>
      </c>
      <c r="EB34" s="155">
        <f t="shared" si="6"/>
        <v>0</v>
      </c>
    </row>
    <row r="35" spans="1:132" ht="15.75" x14ac:dyDescent="0.25">
      <c r="A35" s="108"/>
      <c r="B35" s="108"/>
      <c r="C35" s="304" t="s">
        <v>118</v>
      </c>
      <c r="D35" s="305"/>
      <c r="E35" s="108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109"/>
      <c r="DU35" s="109"/>
      <c r="DV35" s="109"/>
      <c r="DW35" s="109"/>
      <c r="DX35" s="109"/>
      <c r="DY35" s="154"/>
      <c r="DZ35" s="154"/>
      <c r="EA35" s="154"/>
      <c r="EB35" s="154"/>
    </row>
    <row r="36" spans="1:132" ht="15.75" x14ac:dyDescent="0.25">
      <c r="A36" s="140">
        <v>18</v>
      </c>
      <c r="B36" s="76" t="s">
        <v>99</v>
      </c>
      <c r="C36" s="76"/>
      <c r="D36" s="76" t="s">
        <v>88</v>
      </c>
      <c r="E36" s="140" t="s">
        <v>43</v>
      </c>
      <c r="F36" s="76">
        <v>505</v>
      </c>
      <c r="G36" s="172">
        <v>17</v>
      </c>
      <c r="H36" s="202"/>
      <c r="I36" s="202"/>
      <c r="J36" s="211"/>
      <c r="K36" s="76">
        <v>60</v>
      </c>
      <c r="L36" s="76"/>
      <c r="M36" s="76"/>
      <c r="N36" s="76">
        <v>187</v>
      </c>
      <c r="O36" s="76">
        <v>38</v>
      </c>
      <c r="P36" s="76"/>
      <c r="Q36" s="76">
        <v>20</v>
      </c>
      <c r="R36" s="76"/>
      <c r="S36" s="76"/>
      <c r="T36" s="76">
        <v>80</v>
      </c>
      <c r="U36" s="76"/>
      <c r="V36" s="76">
        <v>120</v>
      </c>
      <c r="W36" s="150">
        <v>10</v>
      </c>
      <c r="X36" s="150">
        <v>3</v>
      </c>
      <c r="Y36" s="150">
        <v>4</v>
      </c>
      <c r="Z36" s="172">
        <v>17</v>
      </c>
      <c r="AA36" s="76">
        <v>60</v>
      </c>
      <c r="AB36" s="76"/>
      <c r="AC36" s="76"/>
      <c r="AD36" s="76">
        <v>87</v>
      </c>
      <c r="AE36" s="76">
        <v>13</v>
      </c>
      <c r="AF36" s="76"/>
      <c r="AG36" s="76">
        <v>10</v>
      </c>
      <c r="AH36" s="76"/>
      <c r="AI36" s="76"/>
      <c r="AJ36" s="76">
        <v>40</v>
      </c>
      <c r="AK36" s="76"/>
      <c r="AL36" s="76">
        <v>40</v>
      </c>
      <c r="AM36" s="150">
        <v>5.5</v>
      </c>
      <c r="AN36" s="150">
        <v>1.5</v>
      </c>
      <c r="AO36" s="150">
        <v>1</v>
      </c>
      <c r="AP36" s="172">
        <v>8</v>
      </c>
      <c r="AQ36" s="218" t="s">
        <v>142</v>
      </c>
      <c r="AR36" s="76"/>
      <c r="AS36" s="76"/>
      <c r="AT36" s="76"/>
      <c r="AU36" s="76">
        <v>103</v>
      </c>
      <c r="AV36" s="76">
        <v>22</v>
      </c>
      <c r="AW36" s="76"/>
      <c r="AX36" s="76">
        <v>10</v>
      </c>
      <c r="AY36" s="76"/>
      <c r="AZ36" s="76"/>
      <c r="BA36" s="76">
        <v>40</v>
      </c>
      <c r="BB36" s="76"/>
      <c r="BC36" s="76">
        <v>80</v>
      </c>
      <c r="BD36" s="150">
        <v>4.5</v>
      </c>
      <c r="BE36" s="150">
        <v>1.5</v>
      </c>
      <c r="BF36" s="150">
        <v>3</v>
      </c>
      <c r="BG36" s="172">
        <v>9</v>
      </c>
      <c r="BH36" s="172" t="s">
        <v>43</v>
      </c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150"/>
      <c r="BV36" s="150"/>
      <c r="BW36" s="150"/>
      <c r="BX36" s="172"/>
      <c r="BY36" s="172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150"/>
      <c r="CM36" s="150"/>
      <c r="CN36" s="150"/>
      <c r="CO36" s="172"/>
      <c r="CP36" s="172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150"/>
      <c r="DD36" s="150"/>
      <c r="DE36" s="150"/>
      <c r="DF36" s="172"/>
      <c r="DG36" s="172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151"/>
      <c r="DU36" s="151"/>
      <c r="DV36" s="151"/>
      <c r="DW36" s="174"/>
      <c r="DX36" s="174"/>
      <c r="DY36" s="152">
        <v>15</v>
      </c>
      <c r="DZ36" s="152">
        <v>8</v>
      </c>
      <c r="EA36" s="152">
        <v>3</v>
      </c>
      <c r="EB36" s="152">
        <v>4</v>
      </c>
    </row>
    <row r="37" spans="1:132" ht="15.75" x14ac:dyDescent="0.25">
      <c r="A37" s="146">
        <v>19</v>
      </c>
      <c r="B37" s="79" t="s">
        <v>119</v>
      </c>
      <c r="C37" s="111"/>
      <c r="D37" s="79" t="s">
        <v>61</v>
      </c>
      <c r="E37" s="146" t="s">
        <v>142</v>
      </c>
      <c r="F37" s="112">
        <v>50</v>
      </c>
      <c r="G37" s="175">
        <v>2</v>
      </c>
      <c r="H37" s="205"/>
      <c r="I37" s="205"/>
      <c r="J37" s="214"/>
      <c r="K37" s="112">
        <v>15</v>
      </c>
      <c r="L37" s="112">
        <v>10</v>
      </c>
      <c r="M37" s="112"/>
      <c r="N37" s="112"/>
      <c r="O37" s="113"/>
      <c r="P37" s="113"/>
      <c r="Q37" s="113">
        <v>25</v>
      </c>
      <c r="R37" s="113"/>
      <c r="S37" s="113"/>
      <c r="T37" s="113"/>
      <c r="U37" s="113"/>
      <c r="V37" s="113"/>
      <c r="W37" s="148">
        <v>2</v>
      </c>
      <c r="X37" s="148"/>
      <c r="Y37" s="148"/>
      <c r="Z37" s="175">
        <v>2</v>
      </c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48"/>
      <c r="AN37" s="148"/>
      <c r="AO37" s="148"/>
      <c r="AP37" s="175"/>
      <c r="AQ37" s="175"/>
      <c r="AR37" s="112">
        <v>15</v>
      </c>
      <c r="AS37" s="112">
        <v>10</v>
      </c>
      <c r="AT37" s="112"/>
      <c r="AU37" s="112"/>
      <c r="AV37" s="112"/>
      <c r="AW37" s="112"/>
      <c r="AX37" s="112">
        <v>25</v>
      </c>
      <c r="AY37" s="112"/>
      <c r="AZ37" s="112"/>
      <c r="BA37" s="113"/>
      <c r="BB37" s="113"/>
      <c r="BC37" s="113"/>
      <c r="BD37" s="148">
        <v>2</v>
      </c>
      <c r="BE37" s="148"/>
      <c r="BF37" s="148"/>
      <c r="BG37" s="175">
        <v>2</v>
      </c>
      <c r="BH37" s="218" t="s">
        <v>142</v>
      </c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48"/>
      <c r="BV37" s="148"/>
      <c r="BW37" s="148"/>
      <c r="BX37" s="175"/>
      <c r="BY37" s="175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48"/>
      <c r="CM37" s="148"/>
      <c r="CN37" s="148"/>
      <c r="CO37" s="175"/>
      <c r="CP37" s="175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48"/>
      <c r="DD37" s="148"/>
      <c r="DE37" s="148"/>
      <c r="DF37" s="175"/>
      <c r="DG37" s="175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4"/>
      <c r="DU37" s="114"/>
      <c r="DV37" s="114"/>
      <c r="DW37" s="177"/>
      <c r="DX37" s="177"/>
      <c r="DY37" s="152"/>
      <c r="DZ37" s="152"/>
      <c r="EA37" s="152"/>
      <c r="EB37" s="152"/>
    </row>
    <row r="38" spans="1:132" ht="15.75" x14ac:dyDescent="0.25">
      <c r="A38" s="140">
        <v>20</v>
      </c>
      <c r="B38" s="79" t="s">
        <v>102</v>
      </c>
      <c r="C38" s="79"/>
      <c r="D38" s="79" t="s">
        <v>57</v>
      </c>
      <c r="E38" s="146" t="s">
        <v>43</v>
      </c>
      <c r="F38" s="76">
        <v>60</v>
      </c>
      <c r="G38" s="172">
        <v>2</v>
      </c>
      <c r="H38" s="202"/>
      <c r="I38" s="202"/>
      <c r="J38" s="211"/>
      <c r="K38" s="76">
        <v>10</v>
      </c>
      <c r="L38" s="76">
        <v>20</v>
      </c>
      <c r="M38" s="76"/>
      <c r="N38" s="76"/>
      <c r="O38" s="79"/>
      <c r="P38" s="79"/>
      <c r="Q38" s="79">
        <v>10</v>
      </c>
      <c r="R38" s="79"/>
      <c r="S38" s="79"/>
      <c r="T38" s="79">
        <v>20</v>
      </c>
      <c r="U38" s="79"/>
      <c r="V38" s="79"/>
      <c r="W38" s="150">
        <v>1</v>
      </c>
      <c r="X38" s="150">
        <v>1</v>
      </c>
      <c r="Y38" s="150">
        <v>0</v>
      </c>
      <c r="Z38" s="172">
        <v>2</v>
      </c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150"/>
      <c r="AN38" s="150"/>
      <c r="AO38" s="150"/>
      <c r="AP38" s="172"/>
      <c r="AQ38" s="172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150"/>
      <c r="BE38" s="150"/>
      <c r="BF38" s="150"/>
      <c r="BG38" s="172"/>
      <c r="BH38" s="172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150"/>
      <c r="BV38" s="150"/>
      <c r="BW38" s="150"/>
      <c r="BX38" s="172"/>
      <c r="BY38" s="172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150"/>
      <c r="CM38" s="150"/>
      <c r="CN38" s="150"/>
      <c r="CO38" s="172"/>
      <c r="CP38" s="172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150"/>
      <c r="DD38" s="150"/>
      <c r="DE38" s="150"/>
      <c r="DF38" s="172"/>
      <c r="DG38" s="172"/>
      <c r="DH38" s="79">
        <v>10</v>
      </c>
      <c r="DI38" s="79">
        <v>20</v>
      </c>
      <c r="DJ38" s="79"/>
      <c r="DK38" s="79"/>
      <c r="DL38" s="79"/>
      <c r="DM38" s="79"/>
      <c r="DN38" s="79">
        <v>10</v>
      </c>
      <c r="DO38" s="79"/>
      <c r="DP38" s="79"/>
      <c r="DQ38" s="79">
        <v>20</v>
      </c>
      <c r="DR38" s="79"/>
      <c r="DS38" s="79"/>
      <c r="DT38" s="151">
        <v>1</v>
      </c>
      <c r="DU38" s="151">
        <v>1</v>
      </c>
      <c r="DV38" s="151"/>
      <c r="DW38" s="174">
        <v>2</v>
      </c>
      <c r="DX38" s="174" t="s">
        <v>43</v>
      </c>
      <c r="DY38" s="152">
        <v>1</v>
      </c>
      <c r="DZ38" s="152">
        <v>0</v>
      </c>
      <c r="EA38" s="152">
        <v>1</v>
      </c>
      <c r="EB38" s="152">
        <v>0</v>
      </c>
    </row>
    <row r="39" spans="1:132" ht="15.75" x14ac:dyDescent="0.25">
      <c r="A39" s="146">
        <v>21</v>
      </c>
      <c r="B39" s="76" t="s">
        <v>100</v>
      </c>
      <c r="C39" s="76"/>
      <c r="D39" s="76" t="s">
        <v>64</v>
      </c>
      <c r="E39" s="140" t="s">
        <v>43</v>
      </c>
      <c r="F39" s="76">
        <v>325</v>
      </c>
      <c r="G39" s="172">
        <v>12</v>
      </c>
      <c r="H39" s="202"/>
      <c r="I39" s="202"/>
      <c r="J39" s="211"/>
      <c r="K39" s="76">
        <v>10</v>
      </c>
      <c r="L39" s="76">
        <v>15</v>
      </c>
      <c r="M39" s="76"/>
      <c r="N39" s="76"/>
      <c r="O39" s="76"/>
      <c r="P39" s="76"/>
      <c r="Q39" s="76">
        <v>20</v>
      </c>
      <c r="R39" s="76"/>
      <c r="S39" s="76"/>
      <c r="T39" s="76">
        <v>120</v>
      </c>
      <c r="U39" s="76"/>
      <c r="V39" s="76">
        <v>160</v>
      </c>
      <c r="W39" s="150">
        <v>2</v>
      </c>
      <c r="X39" s="150">
        <v>4</v>
      </c>
      <c r="Y39" s="150">
        <v>6</v>
      </c>
      <c r="Z39" s="172">
        <v>12</v>
      </c>
      <c r="AA39" s="79">
        <v>10</v>
      </c>
      <c r="AB39" s="79">
        <v>15</v>
      </c>
      <c r="AC39" s="79"/>
      <c r="AD39" s="79"/>
      <c r="AE39" s="79"/>
      <c r="AF39" s="79"/>
      <c r="AG39" s="79">
        <v>20</v>
      </c>
      <c r="AH39" s="79"/>
      <c r="AI39" s="79"/>
      <c r="AJ39" s="79">
        <v>50</v>
      </c>
      <c r="AK39" s="79"/>
      <c r="AL39" s="79">
        <v>60</v>
      </c>
      <c r="AM39" s="150">
        <v>2</v>
      </c>
      <c r="AN39" s="150">
        <v>1.5</v>
      </c>
      <c r="AO39" s="150">
        <v>2.5</v>
      </c>
      <c r="AP39" s="172">
        <v>6</v>
      </c>
      <c r="AQ39" s="218" t="s">
        <v>142</v>
      </c>
      <c r="AR39" s="79"/>
      <c r="AS39" s="79"/>
      <c r="AT39" s="79"/>
      <c r="AU39" s="79"/>
      <c r="AV39" s="79"/>
      <c r="AW39" s="79"/>
      <c r="AX39" s="79"/>
      <c r="AY39" s="79"/>
      <c r="AZ39" s="79"/>
      <c r="BA39" s="79">
        <v>70</v>
      </c>
      <c r="BB39" s="79"/>
      <c r="BC39" s="79">
        <v>100</v>
      </c>
      <c r="BD39" s="150"/>
      <c r="BE39" s="150">
        <v>2.5</v>
      </c>
      <c r="BF39" s="150">
        <v>3.5</v>
      </c>
      <c r="BG39" s="172">
        <v>6</v>
      </c>
      <c r="BH39" s="172" t="s">
        <v>43</v>
      </c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150"/>
      <c r="BV39" s="150"/>
      <c r="BW39" s="150"/>
      <c r="BX39" s="172"/>
      <c r="BY39" s="172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150"/>
      <c r="CM39" s="150"/>
      <c r="CN39" s="150"/>
      <c r="CO39" s="172"/>
      <c r="CP39" s="172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150"/>
      <c r="DD39" s="150"/>
      <c r="DE39" s="150"/>
      <c r="DF39" s="172"/>
      <c r="DG39" s="172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151"/>
      <c r="DU39" s="151"/>
      <c r="DV39" s="151"/>
      <c r="DW39" s="174"/>
      <c r="DX39" s="174"/>
      <c r="DY39" s="152">
        <v>10</v>
      </c>
      <c r="DZ39" s="152">
        <v>0</v>
      </c>
      <c r="EA39" s="152">
        <v>4</v>
      </c>
      <c r="EB39" s="152">
        <v>6</v>
      </c>
    </row>
    <row r="40" spans="1:132" ht="15.75" x14ac:dyDescent="0.25">
      <c r="A40" s="140">
        <v>22</v>
      </c>
      <c r="B40" s="79" t="s">
        <v>97</v>
      </c>
      <c r="C40" s="79"/>
      <c r="D40" s="79" t="s">
        <v>63</v>
      </c>
      <c r="E40" s="146" t="s">
        <v>142</v>
      </c>
      <c r="F40" s="76">
        <v>25</v>
      </c>
      <c r="G40" s="172">
        <v>1</v>
      </c>
      <c r="H40" s="202"/>
      <c r="I40" s="202"/>
      <c r="J40" s="211"/>
      <c r="K40" s="76">
        <v>10</v>
      </c>
      <c r="L40" s="76">
        <v>15</v>
      </c>
      <c r="M40" s="76"/>
      <c r="N40" s="76"/>
      <c r="O40" s="79"/>
      <c r="P40" s="79"/>
      <c r="Q40" s="79"/>
      <c r="R40" s="79"/>
      <c r="S40" s="79"/>
      <c r="T40" s="79"/>
      <c r="U40" s="79"/>
      <c r="V40" s="79"/>
      <c r="W40" s="150">
        <v>1</v>
      </c>
      <c r="X40" s="150"/>
      <c r="Y40" s="150"/>
      <c r="Z40" s="172">
        <v>1</v>
      </c>
      <c r="AA40" s="76"/>
      <c r="AB40" s="76"/>
      <c r="AC40" s="76"/>
      <c r="AD40" s="76"/>
      <c r="AE40" s="79"/>
      <c r="AF40" s="79"/>
      <c r="AG40" s="79"/>
      <c r="AH40" s="79"/>
      <c r="AI40" s="79"/>
      <c r="AJ40" s="79"/>
      <c r="AK40" s="79"/>
      <c r="AL40" s="79"/>
      <c r="AM40" s="150"/>
      <c r="AN40" s="150"/>
      <c r="AO40" s="150"/>
      <c r="AP40" s="172"/>
      <c r="AQ40" s="172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150"/>
      <c r="BE40" s="150"/>
      <c r="BF40" s="150"/>
      <c r="BG40" s="172"/>
      <c r="BH40" s="172"/>
      <c r="BI40" s="79">
        <v>10</v>
      </c>
      <c r="BJ40" s="79">
        <v>15</v>
      </c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150">
        <v>1</v>
      </c>
      <c r="BV40" s="143"/>
      <c r="BW40" s="143"/>
      <c r="BX40" s="172">
        <v>1</v>
      </c>
      <c r="BY40" s="172" t="s">
        <v>142</v>
      </c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150"/>
      <c r="CM40" s="150"/>
      <c r="CN40" s="150"/>
      <c r="CO40" s="172"/>
      <c r="CP40" s="172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150"/>
      <c r="DD40" s="150"/>
      <c r="DE40" s="150"/>
      <c r="DF40" s="172"/>
      <c r="DG40" s="172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151"/>
      <c r="DU40" s="151"/>
      <c r="DV40" s="151"/>
      <c r="DW40" s="174"/>
      <c r="DX40" s="174"/>
      <c r="DY40" s="152"/>
      <c r="DZ40" s="152"/>
      <c r="EA40" s="152"/>
      <c r="EB40" s="152"/>
    </row>
    <row r="41" spans="1:132" ht="15.75" x14ac:dyDescent="0.25">
      <c r="A41" s="146">
        <v>23</v>
      </c>
      <c r="B41" s="79" t="s">
        <v>125</v>
      </c>
      <c r="C41" s="111"/>
      <c r="D41" s="79" t="s">
        <v>120</v>
      </c>
      <c r="E41" s="146" t="s">
        <v>142</v>
      </c>
      <c r="F41" s="113">
        <v>20</v>
      </c>
      <c r="G41" s="175">
        <v>1</v>
      </c>
      <c r="H41" s="205"/>
      <c r="I41" s="205"/>
      <c r="J41" s="214"/>
      <c r="K41" s="113">
        <v>10</v>
      </c>
      <c r="L41" s="113">
        <v>10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48">
        <v>1</v>
      </c>
      <c r="X41" s="148"/>
      <c r="Y41" s="148"/>
      <c r="Z41" s="175">
        <v>1</v>
      </c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48"/>
      <c r="AN41" s="148"/>
      <c r="AO41" s="148"/>
      <c r="AP41" s="175"/>
      <c r="AQ41" s="175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48"/>
      <c r="BE41" s="148"/>
      <c r="BF41" s="148"/>
      <c r="BG41" s="175"/>
      <c r="BH41" s="175"/>
      <c r="BI41" s="113">
        <v>10</v>
      </c>
      <c r="BJ41" s="113">
        <v>10</v>
      </c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48">
        <v>1</v>
      </c>
      <c r="BV41" s="148"/>
      <c r="BW41" s="148"/>
      <c r="BX41" s="175">
        <v>1</v>
      </c>
      <c r="BY41" s="172" t="s">
        <v>142</v>
      </c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48"/>
      <c r="CM41" s="148"/>
      <c r="CN41" s="148"/>
      <c r="CO41" s="175"/>
      <c r="CP41" s="175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48"/>
      <c r="DD41" s="148"/>
      <c r="DE41" s="148"/>
      <c r="DF41" s="175"/>
      <c r="DG41" s="175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4"/>
      <c r="DU41" s="114"/>
      <c r="DV41" s="114"/>
      <c r="DW41" s="177"/>
      <c r="DX41" s="177"/>
      <c r="DY41" s="152"/>
      <c r="DZ41" s="152"/>
      <c r="EA41" s="152"/>
      <c r="EB41" s="152"/>
    </row>
    <row r="42" spans="1:132" ht="15.75" x14ac:dyDescent="0.25">
      <c r="A42" s="140">
        <v>24</v>
      </c>
      <c r="B42" s="79" t="s">
        <v>98</v>
      </c>
      <c r="C42" s="79"/>
      <c r="D42" s="79" t="s">
        <v>177</v>
      </c>
      <c r="E42" s="146" t="s">
        <v>142</v>
      </c>
      <c r="F42" s="76">
        <v>50</v>
      </c>
      <c r="G42" s="172">
        <v>2</v>
      </c>
      <c r="H42" s="202"/>
      <c r="I42" s="202"/>
      <c r="J42" s="211"/>
      <c r="K42" s="76"/>
      <c r="L42" s="76"/>
      <c r="M42" s="76">
        <v>15</v>
      </c>
      <c r="N42" s="76"/>
      <c r="O42" s="79">
        <v>30</v>
      </c>
      <c r="P42" s="79"/>
      <c r="Q42" s="79">
        <v>5</v>
      </c>
      <c r="R42" s="79"/>
      <c r="S42" s="79"/>
      <c r="T42" s="79"/>
      <c r="U42" s="79"/>
      <c r="V42" s="79"/>
      <c r="W42" s="150">
        <v>2</v>
      </c>
      <c r="X42" s="150"/>
      <c r="Y42" s="150"/>
      <c r="Z42" s="172">
        <v>2</v>
      </c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150"/>
      <c r="AN42" s="150"/>
      <c r="AO42" s="150"/>
      <c r="AP42" s="172"/>
      <c r="AQ42" s="172"/>
      <c r="AR42" s="79"/>
      <c r="AS42" s="79"/>
      <c r="AT42" s="79">
        <v>15</v>
      </c>
      <c r="AU42" s="79"/>
      <c r="AV42" s="79">
        <v>30</v>
      </c>
      <c r="AW42" s="79"/>
      <c r="AX42" s="79">
        <v>5</v>
      </c>
      <c r="AY42" s="79"/>
      <c r="AZ42" s="79"/>
      <c r="BA42" s="79"/>
      <c r="BB42" s="79"/>
      <c r="BC42" s="79"/>
      <c r="BD42" s="150">
        <v>2</v>
      </c>
      <c r="BE42" s="150"/>
      <c r="BF42" s="150"/>
      <c r="BG42" s="172">
        <v>2</v>
      </c>
      <c r="BH42" s="218" t="s">
        <v>142</v>
      </c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150"/>
      <c r="BV42" s="150"/>
      <c r="BW42" s="150"/>
      <c r="BX42" s="172"/>
      <c r="BY42" s="172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150"/>
      <c r="CM42" s="150"/>
      <c r="CN42" s="150"/>
      <c r="CO42" s="172"/>
      <c r="CP42" s="172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150"/>
      <c r="DD42" s="150"/>
      <c r="DE42" s="150"/>
      <c r="DF42" s="172"/>
      <c r="DG42" s="172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151"/>
      <c r="DU42" s="151"/>
      <c r="DV42" s="151"/>
      <c r="DW42" s="174"/>
      <c r="DX42" s="174"/>
      <c r="DY42" s="152">
        <v>2</v>
      </c>
      <c r="DZ42" s="152">
        <v>2</v>
      </c>
      <c r="EA42" s="152">
        <v>0</v>
      </c>
      <c r="EB42" s="152">
        <v>0</v>
      </c>
    </row>
    <row r="43" spans="1:132" ht="15.75" x14ac:dyDescent="0.25">
      <c r="A43" s="146">
        <v>25</v>
      </c>
      <c r="B43" s="79" t="s">
        <v>126</v>
      </c>
      <c r="C43" s="111"/>
      <c r="D43" s="79" t="s">
        <v>121</v>
      </c>
      <c r="E43" s="146" t="s">
        <v>142</v>
      </c>
      <c r="F43" s="79">
        <v>20</v>
      </c>
      <c r="G43" s="175">
        <v>1</v>
      </c>
      <c r="H43" s="202"/>
      <c r="I43" s="202"/>
      <c r="J43" s="211"/>
      <c r="K43" s="79">
        <v>15</v>
      </c>
      <c r="L43" s="79">
        <v>5</v>
      </c>
      <c r="M43" s="79"/>
      <c r="N43" s="79"/>
      <c r="O43" s="79"/>
      <c r="P43" s="79"/>
      <c r="Q43" s="79"/>
      <c r="R43" s="113"/>
      <c r="S43" s="113"/>
      <c r="T43" s="113"/>
      <c r="U43" s="113"/>
      <c r="V43" s="113"/>
      <c r="W43" s="148">
        <v>1</v>
      </c>
      <c r="X43" s="148"/>
      <c r="Y43" s="148"/>
      <c r="Z43" s="175">
        <v>1</v>
      </c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48"/>
      <c r="AN43" s="148"/>
      <c r="AO43" s="148"/>
      <c r="AP43" s="175"/>
      <c r="AQ43" s="175"/>
      <c r="AR43" s="113">
        <v>15</v>
      </c>
      <c r="AS43" s="113">
        <v>5</v>
      </c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48">
        <v>1</v>
      </c>
      <c r="BE43" s="148"/>
      <c r="BF43" s="148"/>
      <c r="BG43" s="175">
        <v>1</v>
      </c>
      <c r="BH43" s="218" t="s">
        <v>142</v>
      </c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48"/>
      <c r="BV43" s="148"/>
      <c r="BW43" s="148"/>
      <c r="BX43" s="175"/>
      <c r="BY43" s="175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48"/>
      <c r="CM43" s="148"/>
      <c r="CN43" s="148"/>
      <c r="CO43" s="175"/>
      <c r="CP43" s="175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48"/>
      <c r="DD43" s="148"/>
      <c r="DE43" s="148"/>
      <c r="DF43" s="175"/>
      <c r="DG43" s="175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4"/>
      <c r="DU43" s="114"/>
      <c r="DV43" s="114"/>
      <c r="DW43" s="177"/>
      <c r="DX43" s="177"/>
      <c r="DY43" s="152"/>
      <c r="DZ43" s="152"/>
      <c r="EA43" s="152"/>
      <c r="EB43" s="152"/>
    </row>
    <row r="44" spans="1:132" ht="15.75" x14ac:dyDescent="0.25">
      <c r="A44" s="140">
        <v>26</v>
      </c>
      <c r="B44" s="79" t="s">
        <v>127</v>
      </c>
      <c r="C44" s="111"/>
      <c r="D44" s="79" t="s">
        <v>122</v>
      </c>
      <c r="E44" s="146" t="s">
        <v>142</v>
      </c>
      <c r="F44" s="113">
        <v>15</v>
      </c>
      <c r="G44" s="175">
        <v>1</v>
      </c>
      <c r="H44" s="205"/>
      <c r="I44" s="205"/>
      <c r="J44" s="214"/>
      <c r="K44" s="113">
        <v>10</v>
      </c>
      <c r="L44" s="99"/>
      <c r="M44" s="190">
        <v>5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48">
        <v>1</v>
      </c>
      <c r="X44" s="148"/>
      <c r="Y44" s="148"/>
      <c r="Z44" s="175">
        <v>1</v>
      </c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48"/>
      <c r="AN44" s="148"/>
      <c r="AO44" s="148"/>
      <c r="AP44" s="175"/>
      <c r="AQ44" s="175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48"/>
      <c r="BE44" s="148"/>
      <c r="BF44" s="148"/>
      <c r="BG44" s="175"/>
      <c r="BH44" s="175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48"/>
      <c r="BV44" s="148"/>
      <c r="BW44" s="148"/>
      <c r="BX44" s="175"/>
      <c r="BY44" s="175"/>
      <c r="BZ44" s="113">
        <v>10</v>
      </c>
      <c r="CA44" s="113"/>
      <c r="CB44" s="113">
        <v>5</v>
      </c>
      <c r="CC44" s="113"/>
      <c r="CD44" s="113"/>
      <c r="CE44" s="113"/>
      <c r="CF44" s="113"/>
      <c r="CG44" s="113"/>
      <c r="CH44" s="113"/>
      <c r="CI44" s="113"/>
      <c r="CJ44" s="113"/>
      <c r="CK44" s="113"/>
      <c r="CL44" s="148">
        <v>1</v>
      </c>
      <c r="CM44" s="148"/>
      <c r="CN44" s="148"/>
      <c r="CO44" s="175">
        <v>1</v>
      </c>
      <c r="CP44" s="175" t="s">
        <v>142</v>
      </c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48"/>
      <c r="DD44" s="148"/>
      <c r="DE44" s="148"/>
      <c r="DF44" s="175"/>
      <c r="DG44" s="175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4"/>
      <c r="DU44" s="114"/>
      <c r="DV44" s="114"/>
      <c r="DW44" s="177"/>
      <c r="DX44" s="177"/>
      <c r="DY44" s="152"/>
      <c r="DZ44" s="152"/>
      <c r="EA44" s="152"/>
      <c r="EB44" s="152"/>
    </row>
    <row r="45" spans="1:132" ht="16.5" thickBot="1" x14ac:dyDescent="0.3">
      <c r="A45" s="146">
        <v>27</v>
      </c>
      <c r="B45" s="146" t="s">
        <v>124</v>
      </c>
      <c r="C45" s="246" t="s">
        <v>123</v>
      </c>
      <c r="D45" s="247"/>
      <c r="E45" s="146" t="s">
        <v>142</v>
      </c>
      <c r="F45" s="115">
        <v>30</v>
      </c>
      <c r="G45" s="176">
        <v>1</v>
      </c>
      <c r="H45" s="206"/>
      <c r="I45" s="206"/>
      <c r="J45" s="215"/>
      <c r="K45" s="115">
        <v>10</v>
      </c>
      <c r="L45" s="115">
        <v>20</v>
      </c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>
        <v>1</v>
      </c>
      <c r="X45" s="116"/>
      <c r="Y45" s="116"/>
      <c r="Z45" s="176">
        <v>1</v>
      </c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  <c r="AN45" s="116"/>
      <c r="AO45" s="116"/>
      <c r="AP45" s="176"/>
      <c r="AQ45" s="176"/>
      <c r="AR45" s="115">
        <v>10</v>
      </c>
      <c r="AS45" s="115">
        <v>20</v>
      </c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6">
        <v>1</v>
      </c>
      <c r="BE45" s="116"/>
      <c r="BF45" s="116"/>
      <c r="BG45" s="176">
        <v>1</v>
      </c>
      <c r="BH45" s="218" t="s">
        <v>142</v>
      </c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6"/>
      <c r="BV45" s="116"/>
      <c r="BW45" s="116"/>
      <c r="BX45" s="176"/>
      <c r="BY45" s="176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6"/>
      <c r="CM45" s="116"/>
      <c r="CN45" s="116"/>
      <c r="CO45" s="176"/>
      <c r="CP45" s="176"/>
      <c r="CQ45" s="115"/>
      <c r="CR45" s="115"/>
      <c r="CS45" s="195"/>
      <c r="CT45" s="93"/>
      <c r="CU45" s="115"/>
      <c r="CV45" s="115"/>
      <c r="CW45" s="115"/>
      <c r="CX45" s="115"/>
      <c r="CY45" s="115"/>
      <c r="CZ45" s="115"/>
      <c r="DA45" s="115"/>
      <c r="DB45" s="115"/>
      <c r="DC45" s="116"/>
      <c r="DD45" s="116"/>
      <c r="DE45" s="116"/>
      <c r="DF45" s="176"/>
      <c r="DG45" s="176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7"/>
      <c r="DU45" s="117"/>
      <c r="DV45" s="117"/>
      <c r="DW45" s="178"/>
      <c r="DX45" s="178"/>
      <c r="DY45" s="153"/>
      <c r="DZ45" s="153"/>
      <c r="EA45" s="153"/>
      <c r="EB45" s="153"/>
    </row>
    <row r="46" spans="1:132" ht="15.75" thickBot="1" x14ac:dyDescent="0.3">
      <c r="A46" s="105"/>
      <c r="B46" s="105"/>
      <c r="C46" s="296" t="s">
        <v>190</v>
      </c>
      <c r="D46" s="297"/>
      <c r="E46" s="100"/>
      <c r="F46" s="82">
        <f>SUM(K46:V46)</f>
        <v>1100</v>
      </c>
      <c r="G46" s="198"/>
      <c r="H46" s="198"/>
      <c r="I46" s="198"/>
      <c r="J46" s="198"/>
      <c r="K46" s="83">
        <f>SUM(K36:K45)</f>
        <v>150</v>
      </c>
      <c r="L46" s="83">
        <f t="shared" ref="L46:CO46" si="7">SUM(L36:L45)</f>
        <v>95</v>
      </c>
      <c r="M46" s="83">
        <f t="shared" si="7"/>
        <v>20</v>
      </c>
      <c r="N46" s="83">
        <f t="shared" si="7"/>
        <v>187</v>
      </c>
      <c r="O46" s="83">
        <f t="shared" si="7"/>
        <v>68</v>
      </c>
      <c r="P46" s="83">
        <f t="shared" si="7"/>
        <v>0</v>
      </c>
      <c r="Q46" s="83">
        <f t="shared" si="7"/>
        <v>80</v>
      </c>
      <c r="R46" s="83">
        <f t="shared" si="7"/>
        <v>0</v>
      </c>
      <c r="S46" s="83">
        <f t="shared" si="7"/>
        <v>0</v>
      </c>
      <c r="T46" s="83">
        <f t="shared" si="7"/>
        <v>220</v>
      </c>
      <c r="U46" s="83">
        <f t="shared" si="7"/>
        <v>0</v>
      </c>
      <c r="V46" s="83">
        <f t="shared" si="7"/>
        <v>280</v>
      </c>
      <c r="W46" s="83">
        <f t="shared" si="7"/>
        <v>22</v>
      </c>
      <c r="X46" s="83">
        <f t="shared" si="7"/>
        <v>8</v>
      </c>
      <c r="Y46" s="83">
        <f t="shared" si="7"/>
        <v>10</v>
      </c>
      <c r="Z46" s="83">
        <f t="shared" si="7"/>
        <v>40</v>
      </c>
      <c r="AA46" s="83">
        <f t="shared" si="7"/>
        <v>70</v>
      </c>
      <c r="AB46" s="83">
        <f t="shared" si="7"/>
        <v>15</v>
      </c>
      <c r="AC46" s="83">
        <f t="shared" si="7"/>
        <v>0</v>
      </c>
      <c r="AD46" s="83">
        <f t="shared" si="7"/>
        <v>87</v>
      </c>
      <c r="AE46" s="83">
        <f t="shared" si="7"/>
        <v>13</v>
      </c>
      <c r="AF46" s="83">
        <f t="shared" si="7"/>
        <v>0</v>
      </c>
      <c r="AG46" s="83">
        <f t="shared" si="7"/>
        <v>30</v>
      </c>
      <c r="AH46" s="83">
        <f t="shared" si="7"/>
        <v>0</v>
      </c>
      <c r="AI46" s="83">
        <f t="shared" si="7"/>
        <v>0</v>
      </c>
      <c r="AJ46" s="83">
        <f t="shared" si="7"/>
        <v>90</v>
      </c>
      <c r="AK46" s="83">
        <f t="shared" si="7"/>
        <v>0</v>
      </c>
      <c r="AL46" s="83">
        <f t="shared" si="7"/>
        <v>100</v>
      </c>
      <c r="AM46" s="83">
        <f t="shared" si="7"/>
        <v>7.5</v>
      </c>
      <c r="AN46" s="83">
        <f t="shared" si="7"/>
        <v>3</v>
      </c>
      <c r="AO46" s="83">
        <f t="shared" si="7"/>
        <v>3.5</v>
      </c>
      <c r="AP46" s="83">
        <f t="shared" si="7"/>
        <v>14</v>
      </c>
      <c r="AQ46" s="83"/>
      <c r="AR46" s="83">
        <f t="shared" si="7"/>
        <v>40</v>
      </c>
      <c r="AS46" s="83">
        <f t="shared" si="7"/>
        <v>35</v>
      </c>
      <c r="AT46" s="83">
        <f t="shared" si="7"/>
        <v>15</v>
      </c>
      <c r="AU46" s="83">
        <f t="shared" si="7"/>
        <v>103</v>
      </c>
      <c r="AV46" s="83">
        <f t="shared" si="7"/>
        <v>52</v>
      </c>
      <c r="AW46" s="83">
        <f t="shared" si="7"/>
        <v>0</v>
      </c>
      <c r="AX46" s="83">
        <f t="shared" si="7"/>
        <v>40</v>
      </c>
      <c r="AY46" s="83">
        <f t="shared" si="7"/>
        <v>0</v>
      </c>
      <c r="AZ46" s="83">
        <f t="shared" si="7"/>
        <v>0</v>
      </c>
      <c r="BA46" s="83">
        <f t="shared" si="7"/>
        <v>110</v>
      </c>
      <c r="BB46" s="83">
        <f t="shared" si="7"/>
        <v>0</v>
      </c>
      <c r="BC46" s="83">
        <f t="shared" si="7"/>
        <v>180</v>
      </c>
      <c r="BD46" s="83">
        <f t="shared" si="7"/>
        <v>10.5</v>
      </c>
      <c r="BE46" s="83">
        <f t="shared" si="7"/>
        <v>4</v>
      </c>
      <c r="BF46" s="83">
        <f t="shared" si="7"/>
        <v>6.5</v>
      </c>
      <c r="BG46" s="83">
        <f t="shared" si="7"/>
        <v>21</v>
      </c>
      <c r="BH46" s="83"/>
      <c r="BI46" s="83">
        <f t="shared" si="7"/>
        <v>20</v>
      </c>
      <c r="BJ46" s="83">
        <f t="shared" si="7"/>
        <v>25</v>
      </c>
      <c r="BK46" s="83">
        <f t="shared" si="7"/>
        <v>0</v>
      </c>
      <c r="BL46" s="83">
        <f t="shared" si="7"/>
        <v>0</v>
      </c>
      <c r="BM46" s="83">
        <f t="shared" si="7"/>
        <v>0</v>
      </c>
      <c r="BN46" s="83">
        <f t="shared" si="7"/>
        <v>0</v>
      </c>
      <c r="BO46" s="83">
        <f t="shared" si="7"/>
        <v>0</v>
      </c>
      <c r="BP46" s="83">
        <f t="shared" si="7"/>
        <v>0</v>
      </c>
      <c r="BQ46" s="83">
        <f t="shared" si="7"/>
        <v>0</v>
      </c>
      <c r="BR46" s="83">
        <f t="shared" si="7"/>
        <v>0</v>
      </c>
      <c r="BS46" s="83">
        <f t="shared" si="7"/>
        <v>0</v>
      </c>
      <c r="BT46" s="83">
        <f t="shared" si="7"/>
        <v>0</v>
      </c>
      <c r="BU46" s="83">
        <f t="shared" si="7"/>
        <v>2</v>
      </c>
      <c r="BV46" s="83">
        <f t="shared" si="7"/>
        <v>0</v>
      </c>
      <c r="BW46" s="83">
        <f t="shared" si="7"/>
        <v>0</v>
      </c>
      <c r="BX46" s="83">
        <f t="shared" si="7"/>
        <v>2</v>
      </c>
      <c r="BY46" s="83"/>
      <c r="BZ46" s="83">
        <f t="shared" si="7"/>
        <v>10</v>
      </c>
      <c r="CA46" s="83">
        <f t="shared" si="7"/>
        <v>0</v>
      </c>
      <c r="CB46" s="83">
        <f t="shared" si="7"/>
        <v>5</v>
      </c>
      <c r="CC46" s="83">
        <f t="shared" si="7"/>
        <v>0</v>
      </c>
      <c r="CD46" s="83">
        <f t="shared" si="7"/>
        <v>0</v>
      </c>
      <c r="CE46" s="83">
        <f t="shared" si="7"/>
        <v>0</v>
      </c>
      <c r="CF46" s="83">
        <f t="shared" si="7"/>
        <v>0</v>
      </c>
      <c r="CG46" s="83">
        <f t="shared" si="7"/>
        <v>0</v>
      </c>
      <c r="CH46" s="83">
        <f t="shared" si="7"/>
        <v>0</v>
      </c>
      <c r="CI46" s="83">
        <f t="shared" si="7"/>
        <v>0</v>
      </c>
      <c r="CJ46" s="83">
        <f t="shared" si="7"/>
        <v>0</v>
      </c>
      <c r="CK46" s="83">
        <f t="shared" si="7"/>
        <v>0</v>
      </c>
      <c r="CL46" s="83">
        <f t="shared" si="7"/>
        <v>1</v>
      </c>
      <c r="CM46" s="83">
        <f t="shared" si="7"/>
        <v>0</v>
      </c>
      <c r="CN46" s="83">
        <f t="shared" si="7"/>
        <v>0</v>
      </c>
      <c r="CO46" s="83">
        <f t="shared" si="7"/>
        <v>1</v>
      </c>
      <c r="CP46" s="83"/>
      <c r="CQ46" s="83">
        <f t="shared" ref="CQ46:EB46" si="8">SUM(CQ36:CQ45)</f>
        <v>0</v>
      </c>
      <c r="CR46" s="83">
        <f t="shared" si="8"/>
        <v>0</v>
      </c>
      <c r="CS46" s="196">
        <f t="shared" si="8"/>
        <v>0</v>
      </c>
      <c r="CT46" s="83">
        <f t="shared" si="8"/>
        <v>0</v>
      </c>
      <c r="CU46" s="83">
        <f t="shared" si="8"/>
        <v>0</v>
      </c>
      <c r="CV46" s="83">
        <f t="shared" si="8"/>
        <v>0</v>
      </c>
      <c r="CW46" s="83">
        <f t="shared" si="8"/>
        <v>0</v>
      </c>
      <c r="CX46" s="83">
        <f t="shared" si="8"/>
        <v>0</v>
      </c>
      <c r="CY46" s="83">
        <f t="shared" si="8"/>
        <v>0</v>
      </c>
      <c r="CZ46" s="83">
        <f t="shared" si="8"/>
        <v>0</v>
      </c>
      <c r="DA46" s="83">
        <f t="shared" si="8"/>
        <v>0</v>
      </c>
      <c r="DB46" s="83">
        <f t="shared" si="8"/>
        <v>0</v>
      </c>
      <c r="DC46" s="83">
        <f t="shared" si="8"/>
        <v>0</v>
      </c>
      <c r="DD46" s="83">
        <f t="shared" si="8"/>
        <v>0</v>
      </c>
      <c r="DE46" s="83">
        <f t="shared" si="8"/>
        <v>0</v>
      </c>
      <c r="DF46" s="83">
        <f t="shared" si="8"/>
        <v>0</v>
      </c>
      <c r="DG46" s="83"/>
      <c r="DH46" s="83">
        <f t="shared" si="8"/>
        <v>10</v>
      </c>
      <c r="DI46" s="83">
        <f t="shared" si="8"/>
        <v>20</v>
      </c>
      <c r="DJ46" s="83">
        <f t="shared" si="8"/>
        <v>0</v>
      </c>
      <c r="DK46" s="83">
        <f t="shared" si="8"/>
        <v>0</v>
      </c>
      <c r="DL46" s="83">
        <f t="shared" si="8"/>
        <v>0</v>
      </c>
      <c r="DM46" s="83">
        <f t="shared" si="8"/>
        <v>0</v>
      </c>
      <c r="DN46" s="83">
        <f t="shared" si="8"/>
        <v>10</v>
      </c>
      <c r="DO46" s="83">
        <f t="shared" si="8"/>
        <v>0</v>
      </c>
      <c r="DP46" s="83">
        <f t="shared" si="8"/>
        <v>0</v>
      </c>
      <c r="DQ46" s="83">
        <f t="shared" si="8"/>
        <v>20</v>
      </c>
      <c r="DR46" s="83">
        <f t="shared" si="8"/>
        <v>0</v>
      </c>
      <c r="DS46" s="83">
        <f t="shared" si="8"/>
        <v>0</v>
      </c>
      <c r="DT46" s="83">
        <f t="shared" si="8"/>
        <v>1</v>
      </c>
      <c r="DU46" s="83">
        <f t="shared" si="8"/>
        <v>1</v>
      </c>
      <c r="DV46" s="83">
        <f t="shared" si="8"/>
        <v>0</v>
      </c>
      <c r="DW46" s="83">
        <f t="shared" si="8"/>
        <v>2</v>
      </c>
      <c r="DX46" s="83"/>
      <c r="DY46" s="191">
        <f t="shared" si="8"/>
        <v>28</v>
      </c>
      <c r="DZ46" s="191">
        <f t="shared" si="8"/>
        <v>10</v>
      </c>
      <c r="EA46" s="191">
        <f t="shared" si="8"/>
        <v>8</v>
      </c>
      <c r="EB46" s="191">
        <f t="shared" si="8"/>
        <v>10</v>
      </c>
    </row>
    <row r="47" spans="1:132" ht="15.75" x14ac:dyDescent="0.25">
      <c r="A47" s="108"/>
      <c r="B47" s="298" t="s">
        <v>128</v>
      </c>
      <c r="C47" s="299"/>
      <c r="D47" s="300"/>
      <c r="E47" s="108"/>
      <c r="F47" s="118"/>
      <c r="G47" s="118"/>
      <c r="H47" s="118"/>
      <c r="I47" s="118"/>
      <c r="J47" s="118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119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109"/>
      <c r="DU47" s="109"/>
      <c r="DV47" s="109"/>
      <c r="DW47" s="120"/>
      <c r="DX47" s="120"/>
      <c r="DY47" s="154"/>
      <c r="DZ47" s="154"/>
      <c r="EA47" s="154"/>
      <c r="EB47" s="154"/>
    </row>
    <row r="48" spans="1:132" x14ac:dyDescent="0.25">
      <c r="A48" s="146">
        <v>28</v>
      </c>
      <c r="B48" s="295" t="s">
        <v>105</v>
      </c>
      <c r="C48" s="306" t="s">
        <v>67</v>
      </c>
      <c r="D48" s="79" t="s">
        <v>71</v>
      </c>
      <c r="E48" s="295" t="s">
        <v>87</v>
      </c>
      <c r="F48" s="295">
        <v>375</v>
      </c>
      <c r="G48" s="231">
        <v>13</v>
      </c>
      <c r="H48" s="207"/>
      <c r="I48" s="207"/>
      <c r="J48" s="216"/>
      <c r="K48" s="79">
        <v>20</v>
      </c>
      <c r="L48" s="79"/>
      <c r="M48" s="79"/>
      <c r="N48" s="79"/>
      <c r="O48" s="79"/>
      <c r="P48" s="79"/>
      <c r="Q48" s="79">
        <v>10</v>
      </c>
      <c r="R48" s="79"/>
      <c r="S48" s="79"/>
      <c r="T48" s="79"/>
      <c r="U48" s="79"/>
      <c r="V48" s="79"/>
      <c r="W48" s="147"/>
      <c r="X48" s="147"/>
      <c r="Y48" s="147"/>
      <c r="Z48" s="231">
        <v>13</v>
      </c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150"/>
      <c r="AN48" s="150"/>
      <c r="AO48" s="150"/>
      <c r="AP48" s="172"/>
      <c r="AQ48" s="172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150"/>
      <c r="BE48" s="150"/>
      <c r="BF48" s="150"/>
      <c r="BG48" s="172"/>
      <c r="BH48" s="172"/>
      <c r="BI48" s="79">
        <v>20</v>
      </c>
      <c r="BJ48" s="79"/>
      <c r="BK48" s="79"/>
      <c r="BL48" s="79"/>
      <c r="BM48" s="79"/>
      <c r="BN48" s="79"/>
      <c r="BO48" s="79">
        <v>10</v>
      </c>
      <c r="BP48" s="79"/>
      <c r="BQ48" s="79"/>
      <c r="BR48" s="79"/>
      <c r="BS48" s="79"/>
      <c r="BT48" s="79"/>
      <c r="BU48" s="150"/>
      <c r="BV48" s="150"/>
      <c r="BW48" s="150"/>
      <c r="BX48" s="243">
        <v>3</v>
      </c>
      <c r="BY48" s="229" t="s">
        <v>142</v>
      </c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150"/>
      <c r="CM48" s="150"/>
      <c r="CN48" s="150"/>
      <c r="CO48" s="243">
        <v>10</v>
      </c>
      <c r="CP48" s="231" t="s">
        <v>43</v>
      </c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150"/>
      <c r="DD48" s="150"/>
      <c r="DE48" s="150"/>
      <c r="DF48" s="172"/>
      <c r="DG48" s="172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151"/>
      <c r="DU48" s="151"/>
      <c r="DV48" s="174"/>
      <c r="DW48" s="174"/>
      <c r="DX48" s="173"/>
      <c r="DY48" s="241">
        <v>10</v>
      </c>
      <c r="DZ48" s="241">
        <v>0</v>
      </c>
      <c r="EA48" s="241">
        <v>4</v>
      </c>
      <c r="EB48" s="241">
        <v>6</v>
      </c>
    </row>
    <row r="49" spans="1:132" x14ac:dyDescent="0.25">
      <c r="A49" s="146">
        <v>29</v>
      </c>
      <c r="B49" s="295"/>
      <c r="C49" s="306"/>
      <c r="D49" s="79" t="s">
        <v>72</v>
      </c>
      <c r="E49" s="295"/>
      <c r="F49" s="295"/>
      <c r="G49" s="232"/>
      <c r="H49" s="207"/>
      <c r="I49" s="207"/>
      <c r="J49" s="216"/>
      <c r="K49" s="79">
        <v>20</v>
      </c>
      <c r="L49" s="79">
        <v>30</v>
      </c>
      <c r="M49" s="79"/>
      <c r="N49" s="79"/>
      <c r="O49" s="79"/>
      <c r="P49" s="79"/>
      <c r="Q49" s="79">
        <v>15</v>
      </c>
      <c r="R49" s="79"/>
      <c r="S49" s="79"/>
      <c r="T49" s="79">
        <v>110</v>
      </c>
      <c r="U49" s="79">
        <v>10</v>
      </c>
      <c r="V49" s="79">
        <v>160</v>
      </c>
      <c r="W49" s="148">
        <v>3</v>
      </c>
      <c r="X49" s="148">
        <v>4</v>
      </c>
      <c r="Y49" s="148">
        <v>6</v>
      </c>
      <c r="Z49" s="232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150"/>
      <c r="AN49" s="150"/>
      <c r="AO49" s="150"/>
      <c r="AP49" s="172"/>
      <c r="AQ49" s="172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150"/>
      <c r="BE49" s="150"/>
      <c r="BF49" s="150"/>
      <c r="BG49" s="172"/>
      <c r="BH49" s="172"/>
      <c r="BI49" s="79">
        <v>20</v>
      </c>
      <c r="BJ49" s="79">
        <v>30</v>
      </c>
      <c r="BK49" s="79"/>
      <c r="BL49" s="79"/>
      <c r="BM49" s="79"/>
      <c r="BN49" s="79"/>
      <c r="BO49" s="79">
        <v>15</v>
      </c>
      <c r="BP49" s="79"/>
      <c r="BQ49" s="79"/>
      <c r="BR49" s="79"/>
      <c r="BS49" s="79"/>
      <c r="BT49" s="79"/>
      <c r="BU49" s="150">
        <v>3</v>
      </c>
      <c r="BV49" s="150"/>
      <c r="BW49" s="150"/>
      <c r="BX49" s="243"/>
      <c r="BY49" s="230"/>
      <c r="BZ49" s="79"/>
      <c r="CA49" s="79"/>
      <c r="CB49" s="79"/>
      <c r="CC49" s="79"/>
      <c r="CD49" s="79"/>
      <c r="CE49" s="79"/>
      <c r="CF49" s="79"/>
      <c r="CG49" s="79"/>
      <c r="CH49" s="79"/>
      <c r="CI49" s="79">
        <v>110</v>
      </c>
      <c r="CJ49" s="79">
        <v>10</v>
      </c>
      <c r="CK49" s="79">
        <v>160</v>
      </c>
      <c r="CL49" s="150"/>
      <c r="CM49" s="150">
        <v>4</v>
      </c>
      <c r="CN49" s="150">
        <v>6</v>
      </c>
      <c r="CO49" s="243"/>
      <c r="CP49" s="232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150"/>
      <c r="DD49" s="150"/>
      <c r="DE49" s="150"/>
      <c r="DF49" s="172"/>
      <c r="DG49" s="172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151"/>
      <c r="DU49" s="151"/>
      <c r="DV49" s="174"/>
      <c r="DW49" s="174"/>
      <c r="DX49" s="177"/>
      <c r="DY49" s="242"/>
      <c r="DZ49" s="242"/>
      <c r="EA49" s="242"/>
      <c r="EB49" s="242"/>
    </row>
    <row r="50" spans="1:132" x14ac:dyDescent="0.25">
      <c r="A50" s="146">
        <v>30</v>
      </c>
      <c r="B50" s="295" t="s">
        <v>106</v>
      </c>
      <c r="C50" s="306" t="s">
        <v>68</v>
      </c>
      <c r="D50" s="79" t="s">
        <v>73</v>
      </c>
      <c r="E50" s="295" t="s">
        <v>87</v>
      </c>
      <c r="F50" s="295">
        <v>415</v>
      </c>
      <c r="G50" s="231">
        <v>15</v>
      </c>
      <c r="H50" s="207"/>
      <c r="I50" s="207"/>
      <c r="J50" s="216"/>
      <c r="K50" s="79">
        <v>20</v>
      </c>
      <c r="L50" s="79"/>
      <c r="M50" s="79"/>
      <c r="N50" s="79"/>
      <c r="O50" s="79"/>
      <c r="P50" s="79"/>
      <c r="Q50" s="79">
        <v>10</v>
      </c>
      <c r="R50" s="79"/>
      <c r="S50" s="79"/>
      <c r="T50" s="79"/>
      <c r="U50" s="79"/>
      <c r="V50" s="79"/>
      <c r="W50" s="147"/>
      <c r="X50" s="147"/>
      <c r="Y50" s="147"/>
      <c r="Z50" s="231">
        <v>15</v>
      </c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50"/>
      <c r="AN50" s="150"/>
      <c r="AO50" s="150"/>
      <c r="AP50" s="172"/>
      <c r="AQ50" s="172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150"/>
      <c r="BE50" s="150"/>
      <c r="BF50" s="150"/>
      <c r="BG50" s="172"/>
      <c r="BH50" s="172"/>
      <c r="BI50" s="79">
        <v>20</v>
      </c>
      <c r="BJ50" s="79"/>
      <c r="BK50" s="79"/>
      <c r="BL50" s="79"/>
      <c r="BM50" s="79"/>
      <c r="BN50" s="79"/>
      <c r="BO50" s="79">
        <v>10</v>
      </c>
      <c r="BP50" s="79"/>
      <c r="BQ50" s="79"/>
      <c r="BR50" s="79"/>
      <c r="BS50" s="79"/>
      <c r="BT50" s="79"/>
      <c r="BU50" s="150"/>
      <c r="BV50" s="150"/>
      <c r="BW50" s="150"/>
      <c r="BX50" s="243">
        <v>8</v>
      </c>
      <c r="BY50" s="229" t="s">
        <v>142</v>
      </c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150"/>
      <c r="CM50" s="150"/>
      <c r="CN50" s="150"/>
      <c r="CO50" s="243">
        <v>7</v>
      </c>
      <c r="CP50" s="231" t="s">
        <v>43</v>
      </c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150"/>
      <c r="DD50" s="150"/>
      <c r="DE50" s="150"/>
      <c r="DF50" s="172"/>
      <c r="DG50" s="172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151"/>
      <c r="DU50" s="151"/>
      <c r="DV50" s="174"/>
      <c r="DW50" s="174"/>
      <c r="DX50" s="173"/>
      <c r="DY50" s="241">
        <v>12</v>
      </c>
      <c r="DZ50" s="241">
        <v>0</v>
      </c>
      <c r="EA50" s="241">
        <v>6</v>
      </c>
      <c r="EB50" s="241">
        <v>6</v>
      </c>
    </row>
    <row r="51" spans="1:132" x14ac:dyDescent="0.25">
      <c r="A51" s="146">
        <v>31</v>
      </c>
      <c r="B51" s="295"/>
      <c r="C51" s="306"/>
      <c r="D51" s="79" t="s">
        <v>74</v>
      </c>
      <c r="E51" s="295"/>
      <c r="F51" s="295"/>
      <c r="G51" s="232"/>
      <c r="H51" s="207"/>
      <c r="I51" s="207"/>
      <c r="J51" s="216"/>
      <c r="K51" s="79">
        <v>20</v>
      </c>
      <c r="L51" s="79">
        <v>30</v>
      </c>
      <c r="M51" s="79"/>
      <c r="N51" s="79"/>
      <c r="O51" s="79"/>
      <c r="P51" s="79"/>
      <c r="Q51" s="79">
        <v>15</v>
      </c>
      <c r="R51" s="79"/>
      <c r="S51" s="79"/>
      <c r="T51" s="79">
        <v>145</v>
      </c>
      <c r="U51" s="79">
        <v>15</v>
      </c>
      <c r="V51" s="79">
        <v>160</v>
      </c>
      <c r="W51" s="148">
        <v>3</v>
      </c>
      <c r="X51" s="148">
        <v>6</v>
      </c>
      <c r="Y51" s="148">
        <v>6</v>
      </c>
      <c r="Z51" s="232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150"/>
      <c r="AN51" s="150"/>
      <c r="AO51" s="150"/>
      <c r="AP51" s="172"/>
      <c r="AQ51" s="172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150"/>
      <c r="BE51" s="150"/>
      <c r="BF51" s="150"/>
      <c r="BG51" s="172"/>
      <c r="BH51" s="172"/>
      <c r="BI51" s="79">
        <v>20</v>
      </c>
      <c r="BJ51" s="79">
        <v>30</v>
      </c>
      <c r="BK51" s="79"/>
      <c r="BL51" s="79"/>
      <c r="BM51" s="79"/>
      <c r="BN51" s="79"/>
      <c r="BO51" s="79">
        <v>15</v>
      </c>
      <c r="BP51" s="79"/>
      <c r="BQ51" s="79"/>
      <c r="BR51" s="79">
        <v>45</v>
      </c>
      <c r="BS51" s="79">
        <v>15</v>
      </c>
      <c r="BT51" s="79">
        <v>80</v>
      </c>
      <c r="BU51" s="150">
        <v>3</v>
      </c>
      <c r="BV51" s="150">
        <v>2</v>
      </c>
      <c r="BW51" s="150">
        <v>3</v>
      </c>
      <c r="BX51" s="243"/>
      <c r="BY51" s="230"/>
      <c r="BZ51" s="79"/>
      <c r="CA51" s="79"/>
      <c r="CB51" s="79"/>
      <c r="CC51" s="79"/>
      <c r="CD51" s="79"/>
      <c r="CE51" s="79"/>
      <c r="CF51" s="79"/>
      <c r="CG51" s="79"/>
      <c r="CH51" s="79"/>
      <c r="CI51" s="79">
        <v>100</v>
      </c>
      <c r="CJ51" s="79"/>
      <c r="CK51" s="79">
        <v>80</v>
      </c>
      <c r="CL51" s="150"/>
      <c r="CM51" s="150">
        <v>4</v>
      </c>
      <c r="CN51" s="150">
        <v>3</v>
      </c>
      <c r="CO51" s="243"/>
      <c r="CP51" s="232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150"/>
      <c r="DD51" s="150"/>
      <c r="DE51" s="150"/>
      <c r="DF51" s="172"/>
      <c r="DG51" s="172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151"/>
      <c r="DU51" s="151"/>
      <c r="DV51" s="174"/>
      <c r="DW51" s="174"/>
      <c r="DX51" s="177"/>
      <c r="DY51" s="242"/>
      <c r="DZ51" s="242"/>
      <c r="EA51" s="242"/>
      <c r="EB51" s="242"/>
    </row>
    <row r="52" spans="1:132" ht="15" customHeight="1" x14ac:dyDescent="0.25">
      <c r="A52" s="146">
        <v>32</v>
      </c>
      <c r="B52" s="295" t="s">
        <v>104</v>
      </c>
      <c r="C52" s="306" t="s">
        <v>66</v>
      </c>
      <c r="D52" s="79" t="s">
        <v>69</v>
      </c>
      <c r="E52" s="295" t="s">
        <v>87</v>
      </c>
      <c r="F52" s="295">
        <v>375</v>
      </c>
      <c r="G52" s="231">
        <v>13</v>
      </c>
      <c r="H52" s="207"/>
      <c r="I52" s="207"/>
      <c r="J52" s="216"/>
      <c r="K52" s="79">
        <v>20</v>
      </c>
      <c r="L52" s="79"/>
      <c r="M52" s="79"/>
      <c r="N52" s="79"/>
      <c r="O52" s="79"/>
      <c r="P52" s="79"/>
      <c r="Q52" s="79">
        <v>10</v>
      </c>
      <c r="R52" s="79"/>
      <c r="S52" s="79"/>
      <c r="T52" s="79"/>
      <c r="U52" s="79"/>
      <c r="V52" s="79"/>
      <c r="W52" s="147"/>
      <c r="X52" s="147"/>
      <c r="Y52" s="147"/>
      <c r="Z52" s="231">
        <v>13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50"/>
      <c r="AN52" s="150"/>
      <c r="AO52" s="150"/>
      <c r="AP52" s="172"/>
      <c r="AQ52" s="172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150"/>
      <c r="BE52" s="150"/>
      <c r="BF52" s="150"/>
      <c r="BG52" s="172"/>
      <c r="BH52" s="172"/>
      <c r="BI52" s="76">
        <v>20</v>
      </c>
      <c r="BJ52" s="76"/>
      <c r="BK52" s="76"/>
      <c r="BL52" s="76"/>
      <c r="BM52" s="76"/>
      <c r="BN52" s="76"/>
      <c r="BO52" s="76">
        <v>10</v>
      </c>
      <c r="BP52" s="76"/>
      <c r="BQ52" s="76"/>
      <c r="BR52" s="76"/>
      <c r="BS52" s="76"/>
      <c r="BT52" s="76"/>
      <c r="BU52" s="147"/>
      <c r="BV52" s="147"/>
      <c r="BW52" s="147"/>
      <c r="BX52" s="231">
        <v>3</v>
      </c>
      <c r="BY52" s="229" t="s">
        <v>142</v>
      </c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150"/>
      <c r="CM52" s="150"/>
      <c r="CN52" s="150"/>
      <c r="CO52" s="243">
        <v>10</v>
      </c>
      <c r="CP52" s="231" t="s">
        <v>43</v>
      </c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150"/>
      <c r="DD52" s="150"/>
      <c r="DE52" s="150"/>
      <c r="DF52" s="172"/>
      <c r="DG52" s="172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151"/>
      <c r="DU52" s="151"/>
      <c r="DV52" s="174"/>
      <c r="DW52" s="174"/>
      <c r="DX52" s="174"/>
      <c r="DY52" s="264">
        <v>10</v>
      </c>
      <c r="DZ52" s="241">
        <v>0</v>
      </c>
      <c r="EA52" s="241">
        <v>4</v>
      </c>
      <c r="EB52" s="241">
        <v>6</v>
      </c>
    </row>
    <row r="53" spans="1:132" ht="15" customHeight="1" x14ac:dyDescent="0.25">
      <c r="A53" s="146">
        <v>33</v>
      </c>
      <c r="B53" s="295"/>
      <c r="C53" s="306"/>
      <c r="D53" s="79" t="s">
        <v>70</v>
      </c>
      <c r="E53" s="295"/>
      <c r="F53" s="295"/>
      <c r="G53" s="232"/>
      <c r="H53" s="207"/>
      <c r="I53" s="207"/>
      <c r="J53" s="216"/>
      <c r="K53" s="79">
        <v>20</v>
      </c>
      <c r="L53" s="79">
        <v>30</v>
      </c>
      <c r="M53" s="79"/>
      <c r="N53" s="79"/>
      <c r="O53" s="79"/>
      <c r="P53" s="79"/>
      <c r="Q53" s="79">
        <v>15</v>
      </c>
      <c r="R53" s="79"/>
      <c r="S53" s="79"/>
      <c r="T53" s="79">
        <v>110</v>
      </c>
      <c r="U53" s="79">
        <v>10</v>
      </c>
      <c r="V53" s="79">
        <v>160</v>
      </c>
      <c r="W53" s="148">
        <v>3</v>
      </c>
      <c r="X53" s="148">
        <v>4</v>
      </c>
      <c r="Y53" s="148">
        <v>6</v>
      </c>
      <c r="Z53" s="232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150"/>
      <c r="AN53" s="150"/>
      <c r="AO53" s="150"/>
      <c r="AP53" s="172"/>
      <c r="AQ53" s="172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150"/>
      <c r="BE53" s="150"/>
      <c r="BF53" s="150"/>
      <c r="BG53" s="172"/>
      <c r="BH53" s="172"/>
      <c r="BI53" s="79">
        <v>20</v>
      </c>
      <c r="BJ53" s="79">
        <v>30</v>
      </c>
      <c r="BK53" s="79"/>
      <c r="BL53" s="79"/>
      <c r="BM53" s="79"/>
      <c r="BN53" s="79"/>
      <c r="BO53" s="79">
        <v>15</v>
      </c>
      <c r="BP53" s="79"/>
      <c r="BQ53" s="79"/>
      <c r="BR53" s="79"/>
      <c r="BS53" s="79"/>
      <c r="BT53" s="79"/>
      <c r="BU53" s="148">
        <v>3</v>
      </c>
      <c r="BV53" s="148"/>
      <c r="BW53" s="148"/>
      <c r="BX53" s="232"/>
      <c r="BY53" s="230"/>
      <c r="BZ53" s="79"/>
      <c r="CA53" s="79"/>
      <c r="CB53" s="79"/>
      <c r="CC53" s="79"/>
      <c r="CD53" s="79"/>
      <c r="CE53" s="79"/>
      <c r="CF53" s="79"/>
      <c r="CG53" s="79"/>
      <c r="CH53" s="79"/>
      <c r="CI53" s="79">
        <v>110</v>
      </c>
      <c r="CJ53" s="79">
        <v>10</v>
      </c>
      <c r="CK53" s="79">
        <v>160</v>
      </c>
      <c r="CL53" s="150"/>
      <c r="CM53" s="150">
        <v>4</v>
      </c>
      <c r="CN53" s="150">
        <v>6</v>
      </c>
      <c r="CO53" s="243"/>
      <c r="CP53" s="232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150"/>
      <c r="DD53" s="150"/>
      <c r="DE53" s="150"/>
      <c r="DF53" s="172"/>
      <c r="DG53" s="172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151"/>
      <c r="DU53" s="151"/>
      <c r="DV53" s="174"/>
      <c r="DW53" s="174"/>
      <c r="DX53" s="174"/>
      <c r="DY53" s="264"/>
      <c r="DZ53" s="242"/>
      <c r="EA53" s="242"/>
      <c r="EB53" s="242"/>
    </row>
    <row r="54" spans="1:132" x14ac:dyDescent="0.25">
      <c r="A54" s="146">
        <v>34</v>
      </c>
      <c r="B54" s="293" t="s">
        <v>140</v>
      </c>
      <c r="C54" s="306" t="s">
        <v>141</v>
      </c>
      <c r="D54" s="79" t="s">
        <v>178</v>
      </c>
      <c r="E54" s="295" t="s">
        <v>87</v>
      </c>
      <c r="F54" s="295">
        <v>170</v>
      </c>
      <c r="G54" s="231">
        <v>7</v>
      </c>
      <c r="H54" s="207"/>
      <c r="I54" s="207"/>
      <c r="J54" s="216"/>
      <c r="K54" s="79">
        <v>10</v>
      </c>
      <c r="L54" s="79"/>
      <c r="M54" s="79"/>
      <c r="N54" s="79"/>
      <c r="O54" s="79"/>
      <c r="P54" s="79"/>
      <c r="Q54" s="79">
        <v>10</v>
      </c>
      <c r="R54" s="79"/>
      <c r="S54" s="79"/>
      <c r="T54" s="79"/>
      <c r="U54" s="79"/>
      <c r="V54" s="79"/>
      <c r="W54" s="147"/>
      <c r="X54" s="147"/>
      <c r="Y54" s="147"/>
      <c r="Z54" s="231">
        <v>7</v>
      </c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150"/>
      <c r="AN54" s="150"/>
      <c r="AO54" s="150"/>
      <c r="AP54" s="172"/>
      <c r="AQ54" s="172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150"/>
      <c r="BE54" s="150"/>
      <c r="BF54" s="150"/>
      <c r="BG54" s="172"/>
      <c r="BH54" s="172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150"/>
      <c r="BV54" s="150"/>
      <c r="BW54" s="150"/>
      <c r="BX54" s="243"/>
      <c r="BY54" s="170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150"/>
      <c r="CM54" s="150"/>
      <c r="CN54" s="150"/>
      <c r="CO54" s="301"/>
      <c r="CP54" s="172"/>
      <c r="CQ54" s="79">
        <v>10</v>
      </c>
      <c r="CR54" s="79"/>
      <c r="CS54" s="79"/>
      <c r="CT54" s="79"/>
      <c r="CU54" s="79"/>
      <c r="CV54" s="79"/>
      <c r="CW54" s="79">
        <v>10</v>
      </c>
      <c r="CX54" s="79"/>
      <c r="CY54" s="79"/>
      <c r="CZ54" s="79"/>
      <c r="DA54" s="79"/>
      <c r="DB54" s="79"/>
      <c r="DC54" s="150">
        <v>0.5</v>
      </c>
      <c r="DD54" s="150"/>
      <c r="DE54" s="150"/>
      <c r="DF54" s="229">
        <v>2</v>
      </c>
      <c r="DG54" s="229" t="s">
        <v>142</v>
      </c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151"/>
      <c r="DU54" s="151"/>
      <c r="DV54" s="174"/>
      <c r="DW54" s="174"/>
      <c r="DX54" s="229" t="s">
        <v>43</v>
      </c>
      <c r="DY54" s="241">
        <v>5</v>
      </c>
      <c r="DZ54" s="241">
        <v>0</v>
      </c>
      <c r="EA54" s="241">
        <v>3</v>
      </c>
      <c r="EB54" s="241">
        <v>2</v>
      </c>
    </row>
    <row r="55" spans="1:132" x14ac:dyDescent="0.25">
      <c r="A55" s="146">
        <v>35</v>
      </c>
      <c r="B55" s="294"/>
      <c r="C55" s="306"/>
      <c r="D55" s="79" t="s">
        <v>179</v>
      </c>
      <c r="E55" s="295"/>
      <c r="F55" s="295"/>
      <c r="G55" s="232"/>
      <c r="H55" s="207"/>
      <c r="I55" s="207"/>
      <c r="J55" s="216"/>
      <c r="K55" s="79">
        <v>10</v>
      </c>
      <c r="L55" s="79">
        <v>10</v>
      </c>
      <c r="M55" s="79"/>
      <c r="N55" s="79"/>
      <c r="O55" s="79"/>
      <c r="P55" s="79"/>
      <c r="Q55" s="79">
        <v>10</v>
      </c>
      <c r="R55" s="79"/>
      <c r="S55" s="79"/>
      <c r="T55" s="79">
        <v>70</v>
      </c>
      <c r="U55" s="79">
        <v>10</v>
      </c>
      <c r="V55" s="79">
        <v>40</v>
      </c>
      <c r="W55" s="148">
        <v>2</v>
      </c>
      <c r="X55" s="148">
        <v>3</v>
      </c>
      <c r="Y55" s="148">
        <v>2</v>
      </c>
      <c r="Z55" s="232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150"/>
      <c r="AN55" s="150"/>
      <c r="AO55" s="150"/>
      <c r="AP55" s="172"/>
      <c r="AQ55" s="172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150"/>
      <c r="BE55" s="150"/>
      <c r="BF55" s="150"/>
      <c r="BG55" s="172"/>
      <c r="BH55" s="172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150"/>
      <c r="BV55" s="150"/>
      <c r="BW55" s="150"/>
      <c r="BX55" s="243"/>
      <c r="BY55" s="170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150"/>
      <c r="CM55" s="150"/>
      <c r="CN55" s="150"/>
      <c r="CO55" s="301"/>
      <c r="CP55" s="172"/>
      <c r="CQ55" s="79">
        <v>10</v>
      </c>
      <c r="CR55" s="79"/>
      <c r="CS55" s="79"/>
      <c r="CT55" s="79"/>
      <c r="CU55" s="79"/>
      <c r="CV55" s="79"/>
      <c r="CW55" s="79">
        <v>10</v>
      </c>
      <c r="CX55" s="79"/>
      <c r="CY55" s="79"/>
      <c r="CZ55" s="79"/>
      <c r="DA55" s="79">
        <v>10</v>
      </c>
      <c r="DB55" s="79"/>
      <c r="DC55" s="150">
        <v>1</v>
      </c>
      <c r="DD55" s="150">
        <v>0.5</v>
      </c>
      <c r="DE55" s="150"/>
      <c r="DF55" s="230"/>
      <c r="DG55" s="230"/>
      <c r="DH55" s="79"/>
      <c r="DI55" s="79">
        <v>10</v>
      </c>
      <c r="DJ55" s="79"/>
      <c r="DK55" s="79"/>
      <c r="DL55" s="79"/>
      <c r="DM55" s="79"/>
      <c r="DN55" s="79"/>
      <c r="DO55" s="79"/>
      <c r="DP55" s="79"/>
      <c r="DQ55" s="79">
        <v>70</v>
      </c>
      <c r="DR55" s="79"/>
      <c r="DS55" s="79">
        <v>40</v>
      </c>
      <c r="DT55" s="151">
        <v>0.5</v>
      </c>
      <c r="DU55" s="151">
        <v>2.5</v>
      </c>
      <c r="DV55" s="174">
        <v>2</v>
      </c>
      <c r="DW55" s="174">
        <v>5</v>
      </c>
      <c r="DX55" s="230"/>
      <c r="DY55" s="242"/>
      <c r="DZ55" s="242"/>
      <c r="EA55" s="242"/>
      <c r="EB55" s="242"/>
    </row>
    <row r="56" spans="1:132" x14ac:dyDescent="0.25">
      <c r="A56" s="146">
        <v>36</v>
      </c>
      <c r="B56" s="295" t="s">
        <v>107</v>
      </c>
      <c r="C56" s="306" t="s">
        <v>76</v>
      </c>
      <c r="D56" s="79" t="s">
        <v>78</v>
      </c>
      <c r="E56" s="295" t="s">
        <v>87</v>
      </c>
      <c r="F56" s="295">
        <v>235</v>
      </c>
      <c r="G56" s="231">
        <v>8</v>
      </c>
      <c r="H56" s="207"/>
      <c r="I56" s="207"/>
      <c r="J56" s="216"/>
      <c r="K56" s="79">
        <v>15</v>
      </c>
      <c r="L56" s="79"/>
      <c r="M56" s="79"/>
      <c r="N56" s="79"/>
      <c r="O56" s="79"/>
      <c r="P56" s="79"/>
      <c r="Q56" s="79">
        <v>15</v>
      </c>
      <c r="R56" s="79"/>
      <c r="S56" s="79"/>
      <c r="T56" s="79"/>
      <c r="U56" s="79"/>
      <c r="V56" s="79"/>
      <c r="W56" s="147"/>
      <c r="X56" s="147"/>
      <c r="Y56" s="147"/>
      <c r="Z56" s="231">
        <v>8</v>
      </c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150"/>
      <c r="AN56" s="150"/>
      <c r="AO56" s="150"/>
      <c r="AP56" s="172"/>
      <c r="AQ56" s="172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150"/>
      <c r="BE56" s="150"/>
      <c r="BF56" s="150"/>
      <c r="BG56" s="172"/>
      <c r="BH56" s="172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150"/>
      <c r="BV56" s="150"/>
      <c r="BW56" s="150"/>
      <c r="BX56" s="172"/>
      <c r="BY56" s="172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150"/>
      <c r="CM56" s="150"/>
      <c r="CN56" s="150"/>
      <c r="CO56" s="172"/>
      <c r="CP56" s="172"/>
      <c r="CQ56" s="79">
        <v>15</v>
      </c>
      <c r="CR56" s="79"/>
      <c r="CS56" s="79"/>
      <c r="CT56" s="79"/>
      <c r="CU56" s="79"/>
      <c r="CV56" s="79"/>
      <c r="CW56" s="79">
        <v>15</v>
      </c>
      <c r="CX56" s="79"/>
      <c r="CY56" s="79"/>
      <c r="CZ56" s="79"/>
      <c r="DA56" s="79"/>
      <c r="DB56" s="79"/>
      <c r="DC56" s="150">
        <v>0.5</v>
      </c>
      <c r="DD56" s="150"/>
      <c r="DE56" s="150"/>
      <c r="DF56" s="243">
        <v>8</v>
      </c>
      <c r="DG56" s="231" t="s">
        <v>43</v>
      </c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151"/>
      <c r="DU56" s="151"/>
      <c r="DV56" s="174"/>
      <c r="DW56" s="244"/>
      <c r="DX56" s="173"/>
      <c r="DY56" s="241">
        <v>6</v>
      </c>
      <c r="DZ56" s="241">
        <v>0</v>
      </c>
      <c r="EA56" s="241">
        <v>3</v>
      </c>
      <c r="EB56" s="241">
        <v>3</v>
      </c>
    </row>
    <row r="57" spans="1:132" x14ac:dyDescent="0.25">
      <c r="A57" s="146">
        <v>37</v>
      </c>
      <c r="B57" s="295"/>
      <c r="C57" s="306"/>
      <c r="D57" s="79" t="s">
        <v>79</v>
      </c>
      <c r="E57" s="295"/>
      <c r="F57" s="295"/>
      <c r="G57" s="232"/>
      <c r="H57" s="207"/>
      <c r="I57" s="207"/>
      <c r="J57" s="216"/>
      <c r="K57" s="79">
        <v>10</v>
      </c>
      <c r="L57" s="79">
        <v>20</v>
      </c>
      <c r="M57" s="79"/>
      <c r="N57" s="79"/>
      <c r="O57" s="79"/>
      <c r="P57" s="79"/>
      <c r="Q57" s="79">
        <v>15</v>
      </c>
      <c r="R57" s="79"/>
      <c r="S57" s="79"/>
      <c r="T57" s="79">
        <v>75</v>
      </c>
      <c r="U57" s="79">
        <v>5</v>
      </c>
      <c r="V57" s="79">
        <v>80</v>
      </c>
      <c r="W57" s="148">
        <v>2</v>
      </c>
      <c r="X57" s="148">
        <v>3</v>
      </c>
      <c r="Y57" s="148">
        <v>3</v>
      </c>
      <c r="Z57" s="232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150"/>
      <c r="AN57" s="150"/>
      <c r="AO57" s="150"/>
      <c r="AP57" s="172"/>
      <c r="AQ57" s="172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150"/>
      <c r="BE57" s="150"/>
      <c r="BF57" s="150"/>
      <c r="BG57" s="172"/>
      <c r="BH57" s="172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150"/>
      <c r="BV57" s="150"/>
      <c r="BW57" s="150"/>
      <c r="BX57" s="172"/>
      <c r="BY57" s="172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150"/>
      <c r="CM57" s="150"/>
      <c r="CN57" s="150"/>
      <c r="CO57" s="172"/>
      <c r="CP57" s="172"/>
      <c r="CQ57" s="79">
        <v>10</v>
      </c>
      <c r="CR57" s="79">
        <v>20</v>
      </c>
      <c r="CS57" s="79"/>
      <c r="CT57" s="79"/>
      <c r="CU57" s="79"/>
      <c r="CV57" s="79"/>
      <c r="CW57" s="79">
        <v>15</v>
      </c>
      <c r="CX57" s="79"/>
      <c r="CY57" s="79"/>
      <c r="CZ57" s="79">
        <v>75</v>
      </c>
      <c r="DA57" s="79">
        <v>5</v>
      </c>
      <c r="DB57" s="79">
        <v>80</v>
      </c>
      <c r="DC57" s="150">
        <v>1.5</v>
      </c>
      <c r="DD57" s="150">
        <v>3</v>
      </c>
      <c r="DE57" s="150">
        <v>3</v>
      </c>
      <c r="DF57" s="243"/>
      <c r="DG57" s="232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151"/>
      <c r="DU57" s="151"/>
      <c r="DV57" s="174"/>
      <c r="DW57" s="244"/>
      <c r="DX57" s="177"/>
      <c r="DY57" s="242"/>
      <c r="DZ57" s="242"/>
      <c r="EA57" s="242"/>
      <c r="EB57" s="242"/>
    </row>
    <row r="58" spans="1:132" x14ac:dyDescent="0.25">
      <c r="A58" s="146">
        <v>38</v>
      </c>
      <c r="B58" s="295" t="s">
        <v>109</v>
      </c>
      <c r="C58" s="306" t="s">
        <v>175</v>
      </c>
      <c r="D58" s="79" t="s">
        <v>82</v>
      </c>
      <c r="E58" s="295" t="s">
        <v>87</v>
      </c>
      <c r="F58" s="295">
        <v>250</v>
      </c>
      <c r="G58" s="231">
        <v>9</v>
      </c>
      <c r="H58" s="207"/>
      <c r="I58" s="207"/>
      <c r="J58" s="216"/>
      <c r="K58" s="79">
        <v>15</v>
      </c>
      <c r="L58" s="79"/>
      <c r="M58" s="79"/>
      <c r="N58" s="79"/>
      <c r="O58" s="79"/>
      <c r="P58" s="79"/>
      <c r="Q58" s="79">
        <v>15</v>
      </c>
      <c r="R58" s="79"/>
      <c r="S58" s="79"/>
      <c r="T58" s="79"/>
      <c r="U58" s="79"/>
      <c r="V58" s="79"/>
      <c r="W58" s="147"/>
      <c r="X58" s="147"/>
      <c r="Y58" s="147"/>
      <c r="Z58" s="231">
        <v>9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150"/>
      <c r="AN58" s="150"/>
      <c r="AO58" s="150"/>
      <c r="AP58" s="172"/>
      <c r="AQ58" s="172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150"/>
      <c r="BE58" s="150"/>
      <c r="BF58" s="150"/>
      <c r="BG58" s="172"/>
      <c r="BH58" s="172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150"/>
      <c r="BV58" s="150"/>
      <c r="BW58" s="150"/>
      <c r="BX58" s="172"/>
      <c r="BY58" s="172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150"/>
      <c r="CM58" s="150"/>
      <c r="CN58" s="150"/>
      <c r="CO58" s="172"/>
      <c r="CP58" s="172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147"/>
      <c r="DD58" s="147"/>
      <c r="DE58" s="147"/>
      <c r="DF58" s="179"/>
      <c r="DG58" s="179"/>
      <c r="DH58" s="79">
        <v>15</v>
      </c>
      <c r="DI58" s="79"/>
      <c r="DJ58" s="79"/>
      <c r="DK58" s="79"/>
      <c r="DL58" s="79"/>
      <c r="DM58" s="79"/>
      <c r="DN58" s="79">
        <v>15</v>
      </c>
      <c r="DO58" s="79"/>
      <c r="DP58" s="79"/>
      <c r="DQ58" s="79"/>
      <c r="DR58" s="79"/>
      <c r="DS58" s="79"/>
      <c r="DT58" s="151">
        <v>1</v>
      </c>
      <c r="DU58" s="151"/>
      <c r="DV58" s="174"/>
      <c r="DW58" s="307">
        <v>9</v>
      </c>
      <c r="DX58" s="231" t="s">
        <v>43</v>
      </c>
      <c r="DY58" s="241">
        <v>7</v>
      </c>
      <c r="DZ58" s="241">
        <v>1</v>
      </c>
      <c r="EA58" s="241">
        <v>3</v>
      </c>
      <c r="EB58" s="241">
        <v>3</v>
      </c>
    </row>
    <row r="59" spans="1:132" x14ac:dyDescent="0.25">
      <c r="A59" s="146">
        <v>39</v>
      </c>
      <c r="B59" s="295"/>
      <c r="C59" s="306"/>
      <c r="D59" s="79" t="s">
        <v>83</v>
      </c>
      <c r="E59" s="295"/>
      <c r="F59" s="295"/>
      <c r="G59" s="232"/>
      <c r="H59" s="207"/>
      <c r="I59" s="207"/>
      <c r="J59" s="216"/>
      <c r="K59" s="79">
        <v>15</v>
      </c>
      <c r="L59" s="79">
        <v>15</v>
      </c>
      <c r="M59" s="79"/>
      <c r="N59" s="79"/>
      <c r="O59" s="79">
        <v>15</v>
      </c>
      <c r="P59" s="79"/>
      <c r="Q59" s="79">
        <v>15</v>
      </c>
      <c r="R59" s="79"/>
      <c r="S59" s="79"/>
      <c r="T59" s="79">
        <v>70</v>
      </c>
      <c r="U59" s="79">
        <v>10</v>
      </c>
      <c r="V59" s="79">
        <v>80</v>
      </c>
      <c r="W59" s="148">
        <v>3</v>
      </c>
      <c r="X59" s="148">
        <v>3</v>
      </c>
      <c r="Y59" s="148">
        <v>3</v>
      </c>
      <c r="Z59" s="232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150"/>
      <c r="AN59" s="150"/>
      <c r="AO59" s="150"/>
      <c r="AP59" s="172"/>
      <c r="AQ59" s="172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150"/>
      <c r="BE59" s="150"/>
      <c r="BF59" s="150"/>
      <c r="BG59" s="172"/>
      <c r="BH59" s="172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150"/>
      <c r="BV59" s="150"/>
      <c r="BW59" s="150"/>
      <c r="BX59" s="172"/>
      <c r="BY59" s="172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150"/>
      <c r="CM59" s="150"/>
      <c r="CN59" s="150"/>
      <c r="CO59" s="172"/>
      <c r="CP59" s="172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148"/>
      <c r="DD59" s="148"/>
      <c r="DE59" s="148"/>
      <c r="DF59" s="180"/>
      <c r="DG59" s="180"/>
      <c r="DH59" s="79">
        <v>15</v>
      </c>
      <c r="DI59" s="79">
        <v>15</v>
      </c>
      <c r="DJ59" s="79"/>
      <c r="DK59" s="79"/>
      <c r="DL59" s="79">
        <v>15</v>
      </c>
      <c r="DM59" s="79"/>
      <c r="DN59" s="79">
        <v>15</v>
      </c>
      <c r="DO59" s="79"/>
      <c r="DP59" s="79"/>
      <c r="DQ59" s="79">
        <v>70</v>
      </c>
      <c r="DR59" s="79">
        <v>10</v>
      </c>
      <c r="DS59" s="79">
        <v>80</v>
      </c>
      <c r="DT59" s="151">
        <v>2</v>
      </c>
      <c r="DU59" s="151">
        <v>3</v>
      </c>
      <c r="DV59" s="174">
        <v>3</v>
      </c>
      <c r="DW59" s="307"/>
      <c r="DX59" s="232"/>
      <c r="DY59" s="242"/>
      <c r="DZ59" s="242"/>
      <c r="EA59" s="242"/>
      <c r="EB59" s="242"/>
    </row>
    <row r="60" spans="1:132" ht="15.75" x14ac:dyDescent="0.25">
      <c r="A60" s="146">
        <v>40</v>
      </c>
      <c r="B60" s="79" t="s">
        <v>136</v>
      </c>
      <c r="C60" s="79"/>
      <c r="D60" s="79" t="s">
        <v>174</v>
      </c>
      <c r="E60" s="146" t="s">
        <v>87</v>
      </c>
      <c r="F60" s="79">
        <v>100</v>
      </c>
      <c r="G60" s="175">
        <v>5</v>
      </c>
      <c r="H60" s="202"/>
      <c r="I60" s="202"/>
      <c r="J60" s="211"/>
      <c r="K60" s="79">
        <v>10</v>
      </c>
      <c r="L60" s="79">
        <v>10</v>
      </c>
      <c r="M60" s="79"/>
      <c r="N60" s="79"/>
      <c r="O60" s="79"/>
      <c r="P60" s="79"/>
      <c r="Q60" s="79"/>
      <c r="R60" s="79"/>
      <c r="S60" s="79"/>
      <c r="T60" s="79">
        <v>40</v>
      </c>
      <c r="U60" s="79"/>
      <c r="V60" s="79">
        <v>40</v>
      </c>
      <c r="W60" s="148">
        <v>1</v>
      </c>
      <c r="X60" s="148">
        <v>2</v>
      </c>
      <c r="Y60" s="148">
        <v>2</v>
      </c>
      <c r="Z60" s="175">
        <v>5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150"/>
      <c r="AN60" s="150"/>
      <c r="AO60" s="150"/>
      <c r="AP60" s="172"/>
      <c r="AQ60" s="172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150"/>
      <c r="BE60" s="150"/>
      <c r="BF60" s="150"/>
      <c r="BG60" s="172"/>
      <c r="BH60" s="172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150"/>
      <c r="BV60" s="150"/>
      <c r="BW60" s="150"/>
      <c r="BX60" s="172"/>
      <c r="BY60" s="172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150"/>
      <c r="CM60" s="150"/>
      <c r="CN60" s="150"/>
      <c r="CO60" s="172"/>
      <c r="CP60" s="172"/>
      <c r="CQ60" s="79">
        <v>10</v>
      </c>
      <c r="CR60" s="79">
        <v>10</v>
      </c>
      <c r="CS60" s="79"/>
      <c r="CT60" s="79"/>
      <c r="CU60" s="79"/>
      <c r="CV60" s="79"/>
      <c r="CW60" s="79"/>
      <c r="CX60" s="79"/>
      <c r="CY60" s="79"/>
      <c r="CZ60" s="79">
        <v>40</v>
      </c>
      <c r="DA60" s="79"/>
      <c r="DB60" s="79">
        <v>40</v>
      </c>
      <c r="DC60" s="150">
        <v>1</v>
      </c>
      <c r="DD60" s="150">
        <v>2</v>
      </c>
      <c r="DE60" s="150">
        <v>2</v>
      </c>
      <c r="DF60" s="172">
        <v>5</v>
      </c>
      <c r="DG60" s="172" t="s">
        <v>43</v>
      </c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151"/>
      <c r="DU60" s="151"/>
      <c r="DV60" s="174"/>
      <c r="DW60" s="174"/>
      <c r="DX60" s="174"/>
      <c r="DY60" s="152">
        <v>4</v>
      </c>
      <c r="DZ60" s="152">
        <v>0</v>
      </c>
      <c r="EA60" s="152">
        <v>2</v>
      </c>
      <c r="EB60" s="152">
        <v>2</v>
      </c>
    </row>
    <row r="61" spans="1:132" x14ac:dyDescent="0.25">
      <c r="A61" s="146">
        <v>41</v>
      </c>
      <c r="B61" s="295" t="s">
        <v>108</v>
      </c>
      <c r="C61" s="306" t="s">
        <v>77</v>
      </c>
      <c r="D61" s="79" t="s">
        <v>80</v>
      </c>
      <c r="E61" s="295" t="s">
        <v>87</v>
      </c>
      <c r="F61" s="295">
        <v>245</v>
      </c>
      <c r="G61" s="231">
        <v>9</v>
      </c>
      <c r="H61" s="207"/>
      <c r="I61" s="207"/>
      <c r="J61" s="216"/>
      <c r="K61" s="79">
        <v>30</v>
      </c>
      <c r="L61" s="79"/>
      <c r="M61" s="79"/>
      <c r="N61" s="79"/>
      <c r="O61" s="79"/>
      <c r="P61" s="79"/>
      <c r="Q61" s="79">
        <v>15</v>
      </c>
      <c r="R61" s="79"/>
      <c r="S61" s="79"/>
      <c r="T61" s="79"/>
      <c r="U61" s="79"/>
      <c r="V61" s="79"/>
      <c r="W61" s="147"/>
      <c r="X61" s="147"/>
      <c r="Y61" s="147"/>
      <c r="Z61" s="231">
        <v>9</v>
      </c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150"/>
      <c r="AN61" s="150"/>
      <c r="AO61" s="150"/>
      <c r="AP61" s="172"/>
      <c r="AQ61" s="172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150"/>
      <c r="BE61" s="150"/>
      <c r="BF61" s="150"/>
      <c r="BG61" s="172"/>
      <c r="BH61" s="172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150"/>
      <c r="BV61" s="150"/>
      <c r="BW61" s="150"/>
      <c r="BX61" s="172"/>
      <c r="BY61" s="172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150"/>
      <c r="CM61" s="150"/>
      <c r="CN61" s="150"/>
      <c r="CO61" s="172"/>
      <c r="CP61" s="172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150"/>
      <c r="DD61" s="150"/>
      <c r="DE61" s="150"/>
      <c r="DF61" s="243"/>
      <c r="DG61" s="170"/>
      <c r="DH61" s="79">
        <v>30</v>
      </c>
      <c r="DI61" s="79"/>
      <c r="DJ61" s="79"/>
      <c r="DK61" s="79"/>
      <c r="DL61" s="79"/>
      <c r="DM61" s="79"/>
      <c r="DN61" s="79">
        <v>15</v>
      </c>
      <c r="DO61" s="79"/>
      <c r="DP61" s="79"/>
      <c r="DQ61" s="79"/>
      <c r="DR61" s="79"/>
      <c r="DS61" s="79"/>
      <c r="DT61" s="151">
        <v>1</v>
      </c>
      <c r="DU61" s="151"/>
      <c r="DV61" s="174"/>
      <c r="DW61" s="307">
        <v>9</v>
      </c>
      <c r="DX61" s="231" t="s">
        <v>43</v>
      </c>
      <c r="DY61" s="241">
        <v>6</v>
      </c>
      <c r="DZ61" s="241">
        <v>0</v>
      </c>
      <c r="EA61" s="241">
        <v>3</v>
      </c>
      <c r="EB61" s="241">
        <v>3</v>
      </c>
    </row>
    <row r="62" spans="1:132" x14ac:dyDescent="0.25">
      <c r="A62" s="146">
        <v>42</v>
      </c>
      <c r="B62" s="295"/>
      <c r="C62" s="306"/>
      <c r="D62" s="79" t="s">
        <v>81</v>
      </c>
      <c r="E62" s="295"/>
      <c r="F62" s="295"/>
      <c r="G62" s="232"/>
      <c r="H62" s="207"/>
      <c r="I62" s="207"/>
      <c r="J62" s="216"/>
      <c r="K62" s="79">
        <v>10</v>
      </c>
      <c r="L62" s="79">
        <v>15</v>
      </c>
      <c r="M62" s="79"/>
      <c r="N62" s="79"/>
      <c r="O62" s="79"/>
      <c r="P62" s="79"/>
      <c r="Q62" s="79">
        <v>15</v>
      </c>
      <c r="R62" s="79"/>
      <c r="S62" s="79"/>
      <c r="T62" s="79">
        <v>75</v>
      </c>
      <c r="U62" s="79">
        <v>5</v>
      </c>
      <c r="V62" s="79">
        <v>80</v>
      </c>
      <c r="W62" s="148">
        <v>3</v>
      </c>
      <c r="X62" s="148">
        <v>3</v>
      </c>
      <c r="Y62" s="148">
        <v>3</v>
      </c>
      <c r="Z62" s="232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150"/>
      <c r="AN62" s="150"/>
      <c r="AO62" s="150"/>
      <c r="AP62" s="172"/>
      <c r="AQ62" s="172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150"/>
      <c r="BE62" s="150"/>
      <c r="BF62" s="150"/>
      <c r="BG62" s="172"/>
      <c r="BH62" s="172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150"/>
      <c r="BV62" s="150"/>
      <c r="BW62" s="150"/>
      <c r="BX62" s="172"/>
      <c r="BY62" s="172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150"/>
      <c r="CM62" s="150"/>
      <c r="CN62" s="150"/>
      <c r="CO62" s="172"/>
      <c r="CP62" s="172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150"/>
      <c r="DD62" s="150"/>
      <c r="DE62" s="150"/>
      <c r="DF62" s="243"/>
      <c r="DG62" s="170"/>
      <c r="DH62" s="79">
        <v>10</v>
      </c>
      <c r="DI62" s="79">
        <v>15</v>
      </c>
      <c r="DJ62" s="79"/>
      <c r="DK62" s="79"/>
      <c r="DL62" s="79"/>
      <c r="DM62" s="79"/>
      <c r="DN62" s="79">
        <v>15</v>
      </c>
      <c r="DO62" s="79"/>
      <c r="DP62" s="79"/>
      <c r="DQ62" s="79">
        <v>75</v>
      </c>
      <c r="DR62" s="79">
        <v>5</v>
      </c>
      <c r="DS62" s="79">
        <v>80</v>
      </c>
      <c r="DT62" s="151">
        <v>2</v>
      </c>
      <c r="DU62" s="151">
        <v>3</v>
      </c>
      <c r="DV62" s="174">
        <v>3</v>
      </c>
      <c r="DW62" s="307"/>
      <c r="DX62" s="232"/>
      <c r="DY62" s="242"/>
      <c r="DZ62" s="242"/>
      <c r="EA62" s="242"/>
      <c r="EB62" s="242"/>
    </row>
    <row r="63" spans="1:132" x14ac:dyDescent="0.25">
      <c r="A63" s="146">
        <v>43</v>
      </c>
      <c r="B63" s="293" t="s">
        <v>110</v>
      </c>
      <c r="C63" s="295" t="s">
        <v>176</v>
      </c>
      <c r="D63" s="79" t="s">
        <v>84</v>
      </c>
      <c r="E63" s="295" t="s">
        <v>87</v>
      </c>
      <c r="F63" s="295">
        <v>225</v>
      </c>
      <c r="G63" s="231">
        <v>8</v>
      </c>
      <c r="H63" s="207"/>
      <c r="I63" s="207"/>
      <c r="J63" s="216"/>
      <c r="K63" s="79">
        <v>15</v>
      </c>
      <c r="L63" s="79"/>
      <c r="M63" s="79"/>
      <c r="N63" s="79"/>
      <c r="O63" s="79"/>
      <c r="P63" s="79"/>
      <c r="Q63" s="79">
        <v>10</v>
      </c>
      <c r="R63" s="79"/>
      <c r="S63" s="79"/>
      <c r="T63" s="79"/>
      <c r="U63" s="79"/>
      <c r="V63" s="79"/>
      <c r="W63" s="147"/>
      <c r="X63" s="147"/>
      <c r="Y63" s="147"/>
      <c r="Z63" s="231">
        <v>8</v>
      </c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150"/>
      <c r="AN63" s="150"/>
      <c r="AO63" s="150"/>
      <c r="AP63" s="172"/>
      <c r="AQ63" s="172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150"/>
      <c r="BE63" s="150"/>
      <c r="BF63" s="150"/>
      <c r="BG63" s="172"/>
      <c r="BH63" s="172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150"/>
      <c r="BV63" s="150"/>
      <c r="BW63" s="150"/>
      <c r="BX63" s="172"/>
      <c r="BY63" s="172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150"/>
      <c r="CM63" s="150"/>
      <c r="CN63" s="150"/>
      <c r="CO63" s="172"/>
      <c r="CP63" s="172"/>
      <c r="CQ63" s="79">
        <v>15</v>
      </c>
      <c r="CR63" s="79"/>
      <c r="CS63" s="79"/>
      <c r="CT63" s="79"/>
      <c r="CU63" s="79"/>
      <c r="CV63" s="79"/>
      <c r="CW63" s="79">
        <v>10</v>
      </c>
      <c r="CX63" s="79"/>
      <c r="CY63" s="79"/>
      <c r="CZ63" s="79"/>
      <c r="DA63" s="79"/>
      <c r="DB63" s="79"/>
      <c r="DC63" s="150">
        <v>0.5</v>
      </c>
      <c r="DD63" s="150"/>
      <c r="DE63" s="150"/>
      <c r="DF63" s="243">
        <v>8</v>
      </c>
      <c r="DG63" s="231" t="s">
        <v>43</v>
      </c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151"/>
      <c r="DU63" s="151"/>
      <c r="DV63" s="174"/>
      <c r="DW63" s="244"/>
      <c r="DX63" s="173"/>
      <c r="DY63" s="241">
        <v>6</v>
      </c>
      <c r="DZ63" s="241">
        <v>0</v>
      </c>
      <c r="EA63" s="241">
        <v>3</v>
      </c>
      <c r="EB63" s="241">
        <v>3</v>
      </c>
    </row>
    <row r="64" spans="1:132" x14ac:dyDescent="0.25">
      <c r="A64" s="146">
        <v>44</v>
      </c>
      <c r="B64" s="294"/>
      <c r="C64" s="295"/>
      <c r="D64" s="79" t="s">
        <v>85</v>
      </c>
      <c r="E64" s="295"/>
      <c r="F64" s="295"/>
      <c r="G64" s="232"/>
      <c r="H64" s="207"/>
      <c r="I64" s="207"/>
      <c r="J64" s="216"/>
      <c r="K64" s="79">
        <v>10</v>
      </c>
      <c r="L64" s="79">
        <v>15</v>
      </c>
      <c r="M64" s="79"/>
      <c r="N64" s="79"/>
      <c r="O64" s="79"/>
      <c r="P64" s="79"/>
      <c r="Q64" s="79">
        <v>15</v>
      </c>
      <c r="R64" s="79"/>
      <c r="S64" s="79"/>
      <c r="T64" s="79">
        <v>70</v>
      </c>
      <c r="U64" s="79">
        <v>10</v>
      </c>
      <c r="V64" s="79">
        <v>80</v>
      </c>
      <c r="W64" s="148">
        <v>2</v>
      </c>
      <c r="X64" s="148">
        <v>3</v>
      </c>
      <c r="Y64" s="148">
        <v>3</v>
      </c>
      <c r="Z64" s="232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150"/>
      <c r="AN64" s="150"/>
      <c r="AO64" s="150"/>
      <c r="AP64" s="172"/>
      <c r="AQ64" s="172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150"/>
      <c r="BE64" s="150"/>
      <c r="BF64" s="150"/>
      <c r="BG64" s="172"/>
      <c r="BH64" s="172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150"/>
      <c r="BV64" s="150"/>
      <c r="BW64" s="150"/>
      <c r="BX64" s="172"/>
      <c r="BY64" s="172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150"/>
      <c r="CM64" s="150"/>
      <c r="CN64" s="150"/>
      <c r="CO64" s="172"/>
      <c r="CP64" s="172"/>
      <c r="CQ64" s="79">
        <v>10</v>
      </c>
      <c r="CR64" s="79">
        <v>15</v>
      </c>
      <c r="CS64" s="79"/>
      <c r="CT64" s="79"/>
      <c r="CU64" s="79"/>
      <c r="CV64" s="79"/>
      <c r="CW64" s="79">
        <v>15</v>
      </c>
      <c r="CX64" s="79"/>
      <c r="CY64" s="79"/>
      <c r="CZ64" s="79">
        <v>70</v>
      </c>
      <c r="DA64" s="79">
        <v>10</v>
      </c>
      <c r="DB64" s="79">
        <v>80</v>
      </c>
      <c r="DC64" s="150">
        <v>1.5</v>
      </c>
      <c r="DD64" s="150">
        <v>3</v>
      </c>
      <c r="DE64" s="150">
        <v>3</v>
      </c>
      <c r="DF64" s="243"/>
      <c r="DG64" s="232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151"/>
      <c r="DU64" s="151"/>
      <c r="DV64" s="174"/>
      <c r="DW64" s="244"/>
      <c r="DX64" s="177"/>
      <c r="DY64" s="242"/>
      <c r="DZ64" s="242"/>
      <c r="EA64" s="242"/>
      <c r="EB64" s="242"/>
    </row>
    <row r="65" spans="1:132" ht="15.75" x14ac:dyDescent="0.25">
      <c r="A65" s="146">
        <v>45</v>
      </c>
      <c r="B65" s="79" t="s">
        <v>111</v>
      </c>
      <c r="C65" s="79"/>
      <c r="D65" s="79" t="s">
        <v>86</v>
      </c>
      <c r="E65" s="146" t="s">
        <v>87</v>
      </c>
      <c r="F65" s="76">
        <v>120</v>
      </c>
      <c r="G65" s="172">
        <v>5</v>
      </c>
      <c r="H65" s="202"/>
      <c r="I65" s="202"/>
      <c r="J65" s="211"/>
      <c r="K65" s="76">
        <v>15</v>
      </c>
      <c r="L65" s="76">
        <v>10</v>
      </c>
      <c r="M65" s="76"/>
      <c r="N65" s="76"/>
      <c r="O65" s="76"/>
      <c r="P65" s="76"/>
      <c r="Q65" s="76">
        <v>15</v>
      </c>
      <c r="R65" s="76"/>
      <c r="S65" s="76"/>
      <c r="T65" s="76">
        <v>40</v>
      </c>
      <c r="U65" s="76"/>
      <c r="V65" s="76">
        <v>40</v>
      </c>
      <c r="W65" s="150">
        <v>1</v>
      </c>
      <c r="X65" s="150">
        <v>2</v>
      </c>
      <c r="Y65" s="150">
        <v>2</v>
      </c>
      <c r="Z65" s="172">
        <v>5</v>
      </c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150"/>
      <c r="AN65" s="150"/>
      <c r="AO65" s="150"/>
      <c r="AP65" s="172"/>
      <c r="AQ65" s="172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150"/>
      <c r="BE65" s="150"/>
      <c r="BF65" s="150"/>
      <c r="BG65" s="172"/>
      <c r="BH65" s="172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150"/>
      <c r="BV65" s="150"/>
      <c r="BW65" s="150"/>
      <c r="BX65" s="172"/>
      <c r="BY65" s="172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150"/>
      <c r="CM65" s="150"/>
      <c r="CN65" s="150"/>
      <c r="CO65" s="172"/>
      <c r="CP65" s="172"/>
      <c r="CQ65" s="76">
        <v>15</v>
      </c>
      <c r="CR65" s="76">
        <v>10</v>
      </c>
      <c r="CS65" s="76"/>
      <c r="CT65" s="76"/>
      <c r="CU65" s="76"/>
      <c r="CV65" s="76"/>
      <c r="CW65" s="76">
        <v>15</v>
      </c>
      <c r="CX65" s="76"/>
      <c r="CY65" s="76"/>
      <c r="CZ65" s="76">
        <v>40</v>
      </c>
      <c r="DA65" s="76"/>
      <c r="DB65" s="76">
        <v>40</v>
      </c>
      <c r="DC65" s="150">
        <v>1</v>
      </c>
      <c r="DD65" s="150">
        <v>2</v>
      </c>
      <c r="DE65" s="150">
        <v>2</v>
      </c>
      <c r="DF65" s="172">
        <v>5</v>
      </c>
      <c r="DG65" s="172" t="s">
        <v>43</v>
      </c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151"/>
      <c r="DU65" s="151"/>
      <c r="DV65" s="174"/>
      <c r="DW65" s="174"/>
      <c r="DX65" s="174"/>
      <c r="DY65" s="152">
        <v>4</v>
      </c>
      <c r="DZ65" s="152">
        <v>0</v>
      </c>
      <c r="EA65" s="152">
        <v>2</v>
      </c>
      <c r="EB65" s="152">
        <v>2</v>
      </c>
    </row>
    <row r="66" spans="1:132" s="101" customFormat="1" ht="15.75" x14ac:dyDescent="0.25">
      <c r="A66" s="146">
        <v>46</v>
      </c>
      <c r="B66" s="79" t="s">
        <v>137</v>
      </c>
      <c r="C66" s="79"/>
      <c r="D66" s="79" t="s">
        <v>193</v>
      </c>
      <c r="E66" s="146" t="s">
        <v>142</v>
      </c>
      <c r="F66" s="76">
        <v>20</v>
      </c>
      <c r="G66" s="172">
        <v>1</v>
      </c>
      <c r="H66" s="202"/>
      <c r="I66" s="202"/>
      <c r="J66" s="211"/>
      <c r="K66" s="76">
        <v>10</v>
      </c>
      <c r="L66" s="76">
        <v>10</v>
      </c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150">
        <v>1</v>
      </c>
      <c r="X66" s="150"/>
      <c r="Y66" s="150"/>
      <c r="Z66" s="172">
        <v>1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150"/>
      <c r="AN66" s="150"/>
      <c r="AO66" s="150"/>
      <c r="AP66" s="172"/>
      <c r="AQ66" s="172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150"/>
      <c r="BE66" s="150"/>
      <c r="BF66" s="150"/>
      <c r="BG66" s="172"/>
      <c r="BH66" s="172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150"/>
      <c r="BV66" s="150"/>
      <c r="BW66" s="150"/>
      <c r="BX66" s="172"/>
      <c r="BY66" s="172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150"/>
      <c r="CM66" s="150"/>
      <c r="CN66" s="150"/>
      <c r="CO66" s="172"/>
      <c r="CP66" s="172"/>
      <c r="CQ66" s="76">
        <v>10</v>
      </c>
      <c r="CR66" s="76">
        <v>10</v>
      </c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151">
        <v>1</v>
      </c>
      <c r="DD66" s="151"/>
      <c r="DE66" s="151"/>
      <c r="DF66" s="174">
        <v>1</v>
      </c>
      <c r="DG66" s="174" t="s">
        <v>142</v>
      </c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151"/>
      <c r="DU66" s="151"/>
      <c r="DV66" s="174"/>
      <c r="DW66" s="174"/>
      <c r="DX66" s="174"/>
      <c r="DY66" s="162"/>
      <c r="DZ66" s="162"/>
      <c r="EA66" s="162"/>
      <c r="EB66" s="162"/>
    </row>
    <row r="67" spans="1:132" ht="15.75" x14ac:dyDescent="0.25">
      <c r="A67" s="146">
        <v>47</v>
      </c>
      <c r="B67" s="79" t="s">
        <v>103</v>
      </c>
      <c r="C67" s="79"/>
      <c r="D67" s="79" t="s">
        <v>65</v>
      </c>
      <c r="E67" s="146" t="s">
        <v>142</v>
      </c>
      <c r="F67" s="76">
        <v>45</v>
      </c>
      <c r="G67" s="172">
        <v>2</v>
      </c>
      <c r="H67" s="202"/>
      <c r="I67" s="202"/>
      <c r="J67" s="211"/>
      <c r="K67" s="76">
        <v>15</v>
      </c>
      <c r="L67" s="76"/>
      <c r="M67" s="76"/>
      <c r="N67" s="76"/>
      <c r="O67" s="76">
        <v>15</v>
      </c>
      <c r="P67" s="76"/>
      <c r="Q67" s="76">
        <v>15</v>
      </c>
      <c r="R67" s="76"/>
      <c r="S67" s="76"/>
      <c r="T67" s="76"/>
      <c r="U67" s="76"/>
      <c r="V67" s="76"/>
      <c r="W67" s="150">
        <v>2</v>
      </c>
      <c r="X67" s="150"/>
      <c r="Y67" s="150"/>
      <c r="Z67" s="172">
        <v>2</v>
      </c>
      <c r="AA67" s="76">
        <v>15</v>
      </c>
      <c r="AB67" s="76"/>
      <c r="AC67" s="76"/>
      <c r="AD67" s="76"/>
      <c r="AE67" s="76">
        <v>15</v>
      </c>
      <c r="AF67" s="76"/>
      <c r="AG67" s="76">
        <v>15</v>
      </c>
      <c r="AH67" s="76"/>
      <c r="AI67" s="76"/>
      <c r="AJ67" s="76"/>
      <c r="AK67" s="76"/>
      <c r="AL67" s="76"/>
      <c r="AM67" s="150">
        <v>2</v>
      </c>
      <c r="AN67" s="150"/>
      <c r="AO67" s="150"/>
      <c r="AP67" s="172">
        <v>2</v>
      </c>
      <c r="AQ67" s="218" t="s">
        <v>142</v>
      </c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150"/>
      <c r="BE67" s="150"/>
      <c r="BF67" s="150"/>
      <c r="BG67" s="172"/>
      <c r="BH67" s="172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150"/>
      <c r="BV67" s="150"/>
      <c r="BW67" s="150"/>
      <c r="BX67" s="172"/>
      <c r="BY67" s="172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150"/>
      <c r="CM67" s="150"/>
      <c r="CN67" s="150"/>
      <c r="CO67" s="172"/>
      <c r="CP67" s="172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150"/>
      <c r="DD67" s="150"/>
      <c r="DE67" s="150"/>
      <c r="DF67" s="172"/>
      <c r="DG67" s="172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151"/>
      <c r="DU67" s="151"/>
      <c r="DV67" s="174"/>
      <c r="DW67" s="174"/>
      <c r="DX67" s="174"/>
      <c r="DY67" s="152">
        <v>1</v>
      </c>
      <c r="DZ67" s="152">
        <v>1</v>
      </c>
      <c r="EA67" s="152">
        <v>0</v>
      </c>
      <c r="EB67" s="152">
        <v>0</v>
      </c>
    </row>
    <row r="68" spans="1:132" ht="15.75" x14ac:dyDescent="0.25">
      <c r="A68" s="146">
        <v>48</v>
      </c>
      <c r="B68" s="79" t="s">
        <v>101</v>
      </c>
      <c r="C68" s="79"/>
      <c r="D68" s="79" t="s">
        <v>56</v>
      </c>
      <c r="E68" s="146" t="s">
        <v>142</v>
      </c>
      <c r="F68" s="79">
        <v>65</v>
      </c>
      <c r="G68" s="172">
        <v>3</v>
      </c>
      <c r="H68" s="202"/>
      <c r="I68" s="202"/>
      <c r="J68" s="211"/>
      <c r="K68" s="79">
        <v>30</v>
      </c>
      <c r="L68" s="79">
        <v>20</v>
      </c>
      <c r="M68" s="79"/>
      <c r="N68" s="79"/>
      <c r="O68" s="79"/>
      <c r="P68" s="79"/>
      <c r="Q68" s="79">
        <v>15</v>
      </c>
      <c r="R68" s="79"/>
      <c r="S68" s="79"/>
      <c r="T68" s="79"/>
      <c r="U68" s="79"/>
      <c r="V68" s="79"/>
      <c r="W68" s="150">
        <v>3</v>
      </c>
      <c r="X68" s="150"/>
      <c r="Y68" s="150"/>
      <c r="Z68" s="172">
        <v>3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150"/>
      <c r="AN68" s="150"/>
      <c r="AO68" s="150"/>
      <c r="AP68" s="172"/>
      <c r="AQ68" s="172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150"/>
      <c r="BE68" s="150"/>
      <c r="BF68" s="150"/>
      <c r="BG68" s="172"/>
      <c r="BH68" s="172"/>
      <c r="BI68" s="79">
        <v>30</v>
      </c>
      <c r="BJ68" s="79">
        <v>20</v>
      </c>
      <c r="BK68" s="79"/>
      <c r="BL68" s="79"/>
      <c r="BM68" s="79"/>
      <c r="BN68" s="79"/>
      <c r="BO68" s="79">
        <v>15</v>
      </c>
      <c r="BP68" s="79"/>
      <c r="BQ68" s="79"/>
      <c r="BR68" s="79"/>
      <c r="BS68" s="79"/>
      <c r="BT68" s="79"/>
      <c r="BU68" s="150">
        <v>3</v>
      </c>
      <c r="BV68" s="150"/>
      <c r="BW68" s="150"/>
      <c r="BX68" s="172">
        <v>3</v>
      </c>
      <c r="BY68" s="172" t="s">
        <v>142</v>
      </c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150"/>
      <c r="CM68" s="150"/>
      <c r="CN68" s="150"/>
      <c r="CO68" s="172"/>
      <c r="CP68" s="172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150"/>
      <c r="DD68" s="150"/>
      <c r="DE68" s="150"/>
      <c r="DF68" s="172"/>
      <c r="DG68" s="172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151"/>
      <c r="DU68" s="151"/>
      <c r="DV68" s="174"/>
      <c r="DW68" s="174"/>
      <c r="DX68" s="174"/>
      <c r="DY68" s="152"/>
      <c r="DZ68" s="152"/>
      <c r="EA68" s="152"/>
      <c r="EB68" s="152"/>
    </row>
    <row r="69" spans="1:132" ht="15.75" x14ac:dyDescent="0.25">
      <c r="A69" s="146">
        <v>49</v>
      </c>
      <c r="B69" s="79" t="s">
        <v>138</v>
      </c>
      <c r="C69" s="79"/>
      <c r="D69" s="79" t="s">
        <v>167</v>
      </c>
      <c r="E69" s="146" t="s">
        <v>139</v>
      </c>
      <c r="F69" s="77">
        <v>60</v>
      </c>
      <c r="G69" s="169">
        <v>2</v>
      </c>
      <c r="H69" s="201"/>
      <c r="I69" s="201"/>
      <c r="J69" s="210"/>
      <c r="K69" s="77"/>
      <c r="L69" s="77"/>
      <c r="M69" s="77"/>
      <c r="N69" s="77"/>
      <c r="O69" s="77"/>
      <c r="P69" s="77">
        <v>60</v>
      </c>
      <c r="Q69" s="77"/>
      <c r="R69" s="77"/>
      <c r="S69" s="77"/>
      <c r="T69" s="77"/>
      <c r="U69" s="77"/>
      <c r="V69" s="77"/>
      <c r="W69" s="147">
        <v>2</v>
      </c>
      <c r="X69" s="147"/>
      <c r="Y69" s="147"/>
      <c r="Z69" s="169">
        <v>2</v>
      </c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47"/>
      <c r="AN69" s="147"/>
      <c r="AO69" s="147"/>
      <c r="AP69" s="169"/>
      <c r="AQ69" s="169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147"/>
      <c r="BE69" s="147"/>
      <c r="BF69" s="147"/>
      <c r="BG69" s="169"/>
      <c r="BH69" s="169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147"/>
      <c r="BV69" s="147"/>
      <c r="BW69" s="147"/>
      <c r="BX69" s="169"/>
      <c r="BY69" s="169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147"/>
      <c r="CM69" s="147"/>
      <c r="CN69" s="147"/>
      <c r="CO69" s="169"/>
      <c r="CP69" s="169"/>
      <c r="CQ69" s="77"/>
      <c r="CR69" s="77"/>
      <c r="CS69" s="77"/>
      <c r="CT69" s="77"/>
      <c r="CU69" s="77"/>
      <c r="CV69" s="77">
        <v>30</v>
      </c>
      <c r="CW69" s="77"/>
      <c r="CX69" s="77"/>
      <c r="CY69" s="77"/>
      <c r="CZ69" s="77"/>
      <c r="DA69" s="77"/>
      <c r="DB69" s="77"/>
      <c r="DC69" s="147">
        <v>1</v>
      </c>
      <c r="DD69" s="147"/>
      <c r="DE69" s="147"/>
      <c r="DF69" s="169">
        <v>1</v>
      </c>
      <c r="DG69" s="169" t="s">
        <v>139</v>
      </c>
      <c r="DH69" s="77"/>
      <c r="DI69" s="77"/>
      <c r="DJ69" s="77"/>
      <c r="DK69" s="77"/>
      <c r="DL69" s="77"/>
      <c r="DM69" s="77">
        <v>30</v>
      </c>
      <c r="DN69" s="77"/>
      <c r="DO69" s="77"/>
      <c r="DP69" s="77"/>
      <c r="DQ69" s="77"/>
      <c r="DR69" s="77"/>
      <c r="DS69" s="77"/>
      <c r="DT69" s="98">
        <v>1</v>
      </c>
      <c r="DU69" s="98"/>
      <c r="DV69" s="173"/>
      <c r="DW69" s="173">
        <v>1</v>
      </c>
      <c r="DX69" s="173" t="s">
        <v>139</v>
      </c>
      <c r="DY69" s="153"/>
      <c r="DZ69" s="153"/>
      <c r="EA69" s="153"/>
      <c r="EB69" s="153"/>
    </row>
    <row r="70" spans="1:132" ht="16.5" thickBot="1" x14ac:dyDescent="0.3">
      <c r="A70" s="146">
        <v>50</v>
      </c>
      <c r="B70" s="79" t="s">
        <v>156</v>
      </c>
      <c r="C70" s="79"/>
      <c r="D70" s="79" t="s">
        <v>155</v>
      </c>
      <c r="E70" s="146" t="s">
        <v>43</v>
      </c>
      <c r="F70" s="77"/>
      <c r="G70" s="169">
        <v>3</v>
      </c>
      <c r="H70" s="201"/>
      <c r="I70" s="201"/>
      <c r="J70" s="210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147">
        <v>3</v>
      </c>
      <c r="X70" s="147"/>
      <c r="Y70" s="147"/>
      <c r="Z70" s="169">
        <v>3</v>
      </c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47"/>
      <c r="AN70" s="147"/>
      <c r="AO70" s="147"/>
      <c r="AP70" s="169"/>
      <c r="AQ70" s="169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147"/>
      <c r="BE70" s="147"/>
      <c r="BF70" s="147"/>
      <c r="BG70" s="169"/>
      <c r="BH70" s="169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147"/>
      <c r="BV70" s="147"/>
      <c r="BW70" s="147"/>
      <c r="BX70" s="169"/>
      <c r="BY70" s="169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147"/>
      <c r="CM70" s="147"/>
      <c r="CN70" s="147"/>
      <c r="CO70" s="147"/>
      <c r="CP70" s="14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147"/>
      <c r="DD70" s="147"/>
      <c r="DE70" s="147"/>
      <c r="DF70" s="169"/>
      <c r="DG70" s="169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98">
        <v>3</v>
      </c>
      <c r="DU70" s="98"/>
      <c r="DV70" s="173"/>
      <c r="DW70" s="173">
        <v>3</v>
      </c>
      <c r="DX70" s="173" t="s">
        <v>43</v>
      </c>
      <c r="DY70" s="156"/>
      <c r="DZ70" s="156"/>
      <c r="EA70" s="156"/>
      <c r="EB70" s="156"/>
    </row>
    <row r="71" spans="1:132" ht="16.5" thickBot="1" x14ac:dyDescent="0.3">
      <c r="A71" s="108"/>
      <c r="B71" s="105"/>
      <c r="C71" s="250" t="s">
        <v>191</v>
      </c>
      <c r="D71" s="251"/>
      <c r="E71" s="100"/>
      <c r="F71" s="85">
        <f>SUM(K71:V71)</f>
        <v>2700</v>
      </c>
      <c r="G71" s="197"/>
      <c r="H71" s="197"/>
      <c r="I71" s="197"/>
      <c r="J71" s="197"/>
      <c r="K71" s="83">
        <f t="shared" ref="K71:AZ71" si="9">SUM(K48:K70)</f>
        <v>340</v>
      </c>
      <c r="L71" s="84">
        <f t="shared" si="9"/>
        <v>215</v>
      </c>
      <c r="M71" s="84">
        <f t="shared" si="9"/>
        <v>0</v>
      </c>
      <c r="N71" s="84">
        <f t="shared" si="9"/>
        <v>0</v>
      </c>
      <c r="O71" s="84">
        <f t="shared" si="9"/>
        <v>30</v>
      </c>
      <c r="P71" s="84">
        <f t="shared" si="9"/>
        <v>60</v>
      </c>
      <c r="Q71" s="84">
        <f t="shared" si="9"/>
        <v>255</v>
      </c>
      <c r="R71" s="84">
        <f t="shared" si="9"/>
        <v>0</v>
      </c>
      <c r="S71" s="84">
        <f t="shared" si="9"/>
        <v>0</v>
      </c>
      <c r="T71" s="84">
        <f t="shared" si="9"/>
        <v>805</v>
      </c>
      <c r="U71" s="84">
        <f t="shared" si="9"/>
        <v>75</v>
      </c>
      <c r="V71" s="84">
        <f t="shared" si="9"/>
        <v>920</v>
      </c>
      <c r="W71" s="91">
        <f t="shared" si="9"/>
        <v>34</v>
      </c>
      <c r="X71" s="91">
        <f t="shared" si="9"/>
        <v>33</v>
      </c>
      <c r="Y71" s="91">
        <f t="shared" si="9"/>
        <v>36</v>
      </c>
      <c r="Z71" s="91">
        <f t="shared" si="9"/>
        <v>103</v>
      </c>
      <c r="AA71" s="84">
        <f t="shared" si="9"/>
        <v>15</v>
      </c>
      <c r="AB71" s="84">
        <f t="shared" si="9"/>
        <v>0</v>
      </c>
      <c r="AC71" s="84">
        <f t="shared" si="9"/>
        <v>0</v>
      </c>
      <c r="AD71" s="84">
        <f t="shared" si="9"/>
        <v>0</v>
      </c>
      <c r="AE71" s="84">
        <f t="shared" si="9"/>
        <v>15</v>
      </c>
      <c r="AF71" s="84">
        <f t="shared" si="9"/>
        <v>0</v>
      </c>
      <c r="AG71" s="84">
        <f t="shared" si="9"/>
        <v>15</v>
      </c>
      <c r="AH71" s="84">
        <f t="shared" si="9"/>
        <v>0</v>
      </c>
      <c r="AI71" s="84">
        <f t="shared" si="9"/>
        <v>0</v>
      </c>
      <c r="AJ71" s="84">
        <f t="shared" si="9"/>
        <v>0</v>
      </c>
      <c r="AK71" s="84">
        <f t="shared" si="9"/>
        <v>0</v>
      </c>
      <c r="AL71" s="84">
        <f t="shared" si="9"/>
        <v>0</v>
      </c>
      <c r="AM71" s="91">
        <f t="shared" si="9"/>
        <v>2</v>
      </c>
      <c r="AN71" s="91">
        <f t="shared" si="9"/>
        <v>0</v>
      </c>
      <c r="AO71" s="91">
        <f t="shared" si="9"/>
        <v>0</v>
      </c>
      <c r="AP71" s="84">
        <f t="shared" si="9"/>
        <v>2</v>
      </c>
      <c r="AQ71" s="84"/>
      <c r="AR71" s="84">
        <f t="shared" si="9"/>
        <v>0</v>
      </c>
      <c r="AS71" s="84">
        <f t="shared" si="9"/>
        <v>0</v>
      </c>
      <c r="AT71" s="84">
        <f t="shared" si="9"/>
        <v>0</v>
      </c>
      <c r="AU71" s="84">
        <f t="shared" si="9"/>
        <v>0</v>
      </c>
      <c r="AV71" s="84">
        <f t="shared" si="9"/>
        <v>0</v>
      </c>
      <c r="AW71" s="84">
        <f t="shared" si="9"/>
        <v>0</v>
      </c>
      <c r="AX71" s="84">
        <f t="shared" si="9"/>
        <v>0</v>
      </c>
      <c r="AY71" s="84">
        <f t="shared" si="9"/>
        <v>0</v>
      </c>
      <c r="AZ71" s="84">
        <f t="shared" si="9"/>
        <v>0</v>
      </c>
      <c r="BA71" s="84">
        <f t="shared" ref="BA71:CN71" si="10">SUM(BA48:BA70)</f>
        <v>0</v>
      </c>
      <c r="BB71" s="84">
        <f t="shared" si="10"/>
        <v>0</v>
      </c>
      <c r="BC71" s="84">
        <f t="shared" si="10"/>
        <v>0</v>
      </c>
      <c r="BD71" s="91">
        <f t="shared" si="10"/>
        <v>0</v>
      </c>
      <c r="BE71" s="91">
        <f t="shared" si="10"/>
        <v>0</v>
      </c>
      <c r="BF71" s="91">
        <f t="shared" si="10"/>
        <v>0</v>
      </c>
      <c r="BG71" s="84">
        <f t="shared" si="10"/>
        <v>0</v>
      </c>
      <c r="BH71" s="84"/>
      <c r="BI71" s="84">
        <f t="shared" si="10"/>
        <v>150</v>
      </c>
      <c r="BJ71" s="84">
        <f t="shared" si="10"/>
        <v>110</v>
      </c>
      <c r="BK71" s="84">
        <f t="shared" si="10"/>
        <v>0</v>
      </c>
      <c r="BL71" s="84">
        <f t="shared" si="10"/>
        <v>0</v>
      </c>
      <c r="BM71" s="84">
        <f t="shared" si="10"/>
        <v>0</v>
      </c>
      <c r="BN71" s="84">
        <f t="shared" si="10"/>
        <v>0</v>
      </c>
      <c r="BO71" s="84">
        <f t="shared" si="10"/>
        <v>90</v>
      </c>
      <c r="BP71" s="84">
        <f t="shared" si="10"/>
        <v>0</v>
      </c>
      <c r="BQ71" s="84">
        <f t="shared" si="10"/>
        <v>0</v>
      </c>
      <c r="BR71" s="84">
        <f t="shared" si="10"/>
        <v>45</v>
      </c>
      <c r="BS71" s="84">
        <f t="shared" si="10"/>
        <v>15</v>
      </c>
      <c r="BT71" s="84">
        <f t="shared" si="10"/>
        <v>80</v>
      </c>
      <c r="BU71" s="91">
        <f t="shared" si="10"/>
        <v>12</v>
      </c>
      <c r="BV71" s="91">
        <f t="shared" si="10"/>
        <v>2</v>
      </c>
      <c r="BW71" s="91">
        <f t="shared" si="10"/>
        <v>3</v>
      </c>
      <c r="BX71" s="84">
        <f t="shared" si="10"/>
        <v>17</v>
      </c>
      <c r="BY71" s="84"/>
      <c r="BZ71" s="84">
        <f t="shared" si="10"/>
        <v>0</v>
      </c>
      <c r="CA71" s="84">
        <f t="shared" si="10"/>
        <v>0</v>
      </c>
      <c r="CB71" s="84">
        <f t="shared" si="10"/>
        <v>0</v>
      </c>
      <c r="CC71" s="84">
        <f t="shared" si="10"/>
        <v>0</v>
      </c>
      <c r="CD71" s="84">
        <f t="shared" si="10"/>
        <v>0</v>
      </c>
      <c r="CE71" s="84">
        <f t="shared" si="10"/>
        <v>0</v>
      </c>
      <c r="CF71" s="84">
        <f t="shared" si="10"/>
        <v>0</v>
      </c>
      <c r="CG71" s="84">
        <f t="shared" si="10"/>
        <v>0</v>
      </c>
      <c r="CH71" s="84">
        <f t="shared" si="10"/>
        <v>0</v>
      </c>
      <c r="CI71" s="84">
        <f t="shared" si="10"/>
        <v>320</v>
      </c>
      <c r="CJ71" s="84">
        <f t="shared" si="10"/>
        <v>20</v>
      </c>
      <c r="CK71" s="84">
        <f t="shared" si="10"/>
        <v>400</v>
      </c>
      <c r="CL71" s="91">
        <f t="shared" si="10"/>
        <v>0</v>
      </c>
      <c r="CM71" s="91">
        <f t="shared" si="10"/>
        <v>12</v>
      </c>
      <c r="CN71" s="91">
        <f t="shared" si="10"/>
        <v>15</v>
      </c>
      <c r="CO71" s="84">
        <f t="shared" ref="CO71:EB71" si="11">SUM(CO48:CO70)</f>
        <v>27</v>
      </c>
      <c r="CP71" s="84"/>
      <c r="CQ71" s="84">
        <f t="shared" si="11"/>
        <v>105</v>
      </c>
      <c r="CR71" s="84">
        <f t="shared" si="11"/>
        <v>65</v>
      </c>
      <c r="CS71" s="84">
        <f t="shared" si="11"/>
        <v>0</v>
      </c>
      <c r="CT71" s="84">
        <f t="shared" si="11"/>
        <v>0</v>
      </c>
      <c r="CU71" s="84">
        <f t="shared" si="11"/>
        <v>0</v>
      </c>
      <c r="CV71" s="84">
        <f t="shared" si="11"/>
        <v>30</v>
      </c>
      <c r="CW71" s="84">
        <f t="shared" si="11"/>
        <v>90</v>
      </c>
      <c r="CX71" s="84">
        <f t="shared" si="11"/>
        <v>0</v>
      </c>
      <c r="CY71" s="84">
        <f t="shared" si="11"/>
        <v>0</v>
      </c>
      <c r="CZ71" s="84">
        <f t="shared" si="11"/>
        <v>225</v>
      </c>
      <c r="DA71" s="84">
        <f t="shared" si="11"/>
        <v>25</v>
      </c>
      <c r="DB71" s="84">
        <f t="shared" si="11"/>
        <v>240</v>
      </c>
      <c r="DC71" s="91">
        <f t="shared" si="11"/>
        <v>9.5</v>
      </c>
      <c r="DD71" s="91">
        <f t="shared" si="11"/>
        <v>10.5</v>
      </c>
      <c r="DE71" s="91">
        <f t="shared" si="11"/>
        <v>10</v>
      </c>
      <c r="DF71" s="84">
        <f t="shared" si="11"/>
        <v>30</v>
      </c>
      <c r="DG71" s="84"/>
      <c r="DH71" s="84">
        <f t="shared" si="11"/>
        <v>70</v>
      </c>
      <c r="DI71" s="84">
        <f t="shared" si="11"/>
        <v>40</v>
      </c>
      <c r="DJ71" s="84">
        <f t="shared" si="11"/>
        <v>0</v>
      </c>
      <c r="DK71" s="84">
        <f t="shared" si="11"/>
        <v>0</v>
      </c>
      <c r="DL71" s="84">
        <f t="shared" si="11"/>
        <v>15</v>
      </c>
      <c r="DM71" s="84">
        <f t="shared" si="11"/>
        <v>30</v>
      </c>
      <c r="DN71" s="84">
        <f t="shared" si="11"/>
        <v>60</v>
      </c>
      <c r="DO71" s="84">
        <f t="shared" si="11"/>
        <v>0</v>
      </c>
      <c r="DP71" s="84">
        <f t="shared" si="11"/>
        <v>0</v>
      </c>
      <c r="DQ71" s="84">
        <f t="shared" si="11"/>
        <v>215</v>
      </c>
      <c r="DR71" s="84">
        <f t="shared" si="11"/>
        <v>15</v>
      </c>
      <c r="DS71" s="84">
        <f t="shared" si="11"/>
        <v>200</v>
      </c>
      <c r="DT71" s="91">
        <f t="shared" si="11"/>
        <v>10.5</v>
      </c>
      <c r="DU71" s="91">
        <f t="shared" si="11"/>
        <v>8.5</v>
      </c>
      <c r="DV71" s="91">
        <f t="shared" si="11"/>
        <v>8</v>
      </c>
      <c r="DW71" s="91">
        <f t="shared" si="11"/>
        <v>27</v>
      </c>
      <c r="DX71" s="91"/>
      <c r="DY71" s="157">
        <f t="shared" si="11"/>
        <v>71</v>
      </c>
      <c r="DZ71" s="157">
        <f t="shared" si="11"/>
        <v>2</v>
      </c>
      <c r="EA71" s="157">
        <f t="shared" si="11"/>
        <v>33</v>
      </c>
      <c r="EB71" s="157">
        <f t="shared" si="11"/>
        <v>36</v>
      </c>
    </row>
    <row r="72" spans="1:132" ht="36.75" customHeight="1" thickBot="1" x14ac:dyDescent="0.3">
      <c r="A72" s="289" t="s">
        <v>192</v>
      </c>
      <c r="B72" s="290"/>
      <c r="C72" s="290"/>
      <c r="D72" s="291"/>
      <c r="E72" s="86"/>
      <c r="F72" s="80">
        <f>SUM(K72:V72)</f>
        <v>4780</v>
      </c>
      <c r="G72" s="199"/>
      <c r="H72" s="199"/>
      <c r="I72" s="199"/>
      <c r="J72" s="199"/>
      <c r="K72" s="121">
        <f>SUM(K26,K34,K46,K71)</f>
        <v>855</v>
      </c>
      <c r="L72" s="121">
        <f>SUM(L14,L26,L34,L46,L71)</f>
        <v>510</v>
      </c>
      <c r="M72" s="121">
        <f t="shared" ref="M72:Y72" si="12">SUM(M26,M34,M46,M71)</f>
        <v>35</v>
      </c>
      <c r="N72" s="121">
        <f t="shared" si="12"/>
        <v>187</v>
      </c>
      <c r="O72" s="121">
        <f t="shared" si="12"/>
        <v>98</v>
      </c>
      <c r="P72" s="121">
        <f t="shared" si="12"/>
        <v>60</v>
      </c>
      <c r="Q72" s="121">
        <f t="shared" si="12"/>
        <v>555</v>
      </c>
      <c r="R72" s="121">
        <f t="shared" si="12"/>
        <v>120</v>
      </c>
      <c r="S72" s="121">
        <f>SUM(S14,S26,S34,S46,S71)</f>
        <v>60</v>
      </c>
      <c r="T72" s="121">
        <f t="shared" si="12"/>
        <v>1025</v>
      </c>
      <c r="U72" s="121">
        <f t="shared" si="12"/>
        <v>75</v>
      </c>
      <c r="V72" s="121">
        <f t="shared" si="12"/>
        <v>1200</v>
      </c>
      <c r="W72" s="121">
        <f t="shared" si="12"/>
        <v>93</v>
      </c>
      <c r="X72" s="121">
        <f t="shared" si="12"/>
        <v>41</v>
      </c>
      <c r="Y72" s="121">
        <f t="shared" si="12"/>
        <v>46</v>
      </c>
      <c r="Z72" s="122">
        <f>SUM(Z14,Z26,Z34,Z46,Z71)</f>
        <v>180</v>
      </c>
      <c r="AA72" s="121">
        <f>SUM(AA26,AA34,AA46,AA71)</f>
        <v>185</v>
      </c>
      <c r="AB72" s="121">
        <f t="shared" ref="AB72:AL72" si="13">SUM(AB14,AB26,AB34,AB46,AB71)</f>
        <v>110</v>
      </c>
      <c r="AC72" s="121">
        <f t="shared" si="13"/>
        <v>0</v>
      </c>
      <c r="AD72" s="121">
        <f t="shared" si="13"/>
        <v>87</v>
      </c>
      <c r="AE72" s="121">
        <f t="shared" si="13"/>
        <v>28</v>
      </c>
      <c r="AF72" s="121">
        <f t="shared" si="13"/>
        <v>0</v>
      </c>
      <c r="AG72" s="121">
        <f t="shared" si="13"/>
        <v>140</v>
      </c>
      <c r="AH72" s="121">
        <f t="shared" si="13"/>
        <v>0</v>
      </c>
      <c r="AI72" s="121">
        <f t="shared" si="13"/>
        <v>30</v>
      </c>
      <c r="AJ72" s="121">
        <f t="shared" si="13"/>
        <v>90</v>
      </c>
      <c r="AK72" s="121">
        <f t="shared" si="13"/>
        <v>0</v>
      </c>
      <c r="AL72" s="121">
        <f t="shared" si="13"/>
        <v>100</v>
      </c>
      <c r="AM72" s="121">
        <f>SUM(AM26,AM34,AM46,AM71)</f>
        <v>23.5</v>
      </c>
      <c r="AN72" s="121">
        <f>SUM(AN26,AN34,AN46,AN71)</f>
        <v>3</v>
      </c>
      <c r="AO72" s="121">
        <f>SUM(AO26,AO34,AO46,AO71)</f>
        <v>3.5</v>
      </c>
      <c r="AP72" s="121">
        <f t="shared" ref="AP72:BC72" si="14">SUM(AP14,AP26,AP34,AP46,AP71)</f>
        <v>30</v>
      </c>
      <c r="AQ72" s="121"/>
      <c r="AR72" s="121">
        <f t="shared" si="14"/>
        <v>165</v>
      </c>
      <c r="AS72" s="121">
        <f t="shared" si="14"/>
        <v>80</v>
      </c>
      <c r="AT72" s="121">
        <f t="shared" si="14"/>
        <v>15</v>
      </c>
      <c r="AU72" s="121">
        <f t="shared" si="14"/>
        <v>103</v>
      </c>
      <c r="AV72" s="121">
        <f t="shared" si="14"/>
        <v>52</v>
      </c>
      <c r="AW72" s="121">
        <f t="shared" si="14"/>
        <v>0</v>
      </c>
      <c r="AX72" s="121">
        <f t="shared" si="14"/>
        <v>100</v>
      </c>
      <c r="AY72" s="121">
        <f t="shared" si="14"/>
        <v>30</v>
      </c>
      <c r="AZ72" s="121">
        <f t="shared" si="14"/>
        <v>30</v>
      </c>
      <c r="BA72" s="121">
        <f t="shared" si="14"/>
        <v>110</v>
      </c>
      <c r="BB72" s="121">
        <f t="shared" si="14"/>
        <v>0</v>
      </c>
      <c r="BC72" s="121">
        <f t="shared" si="14"/>
        <v>180</v>
      </c>
      <c r="BD72" s="121">
        <f>SUM(BD26,BD34,BD46,BD71)</f>
        <v>19.5</v>
      </c>
      <c r="BE72" s="121">
        <f>SUM(BE26,BE34,BE46,BE71)</f>
        <v>4</v>
      </c>
      <c r="BF72" s="121">
        <f>SUM(BF26,BF34,BF46,BF71)</f>
        <v>6.5</v>
      </c>
      <c r="BG72" s="121">
        <f t="shared" ref="BG72:BT72" si="15">SUM(BG14,BG26,BG34,BG46,BG71)</f>
        <v>30</v>
      </c>
      <c r="BH72" s="121"/>
      <c r="BI72" s="121">
        <f t="shared" si="15"/>
        <v>300</v>
      </c>
      <c r="BJ72" s="121">
        <f t="shared" si="15"/>
        <v>195</v>
      </c>
      <c r="BK72" s="121">
        <f t="shared" si="15"/>
        <v>15</v>
      </c>
      <c r="BL72" s="121">
        <f t="shared" si="15"/>
        <v>0</v>
      </c>
      <c r="BM72" s="121">
        <f t="shared" si="15"/>
        <v>0</v>
      </c>
      <c r="BN72" s="121">
        <f t="shared" si="15"/>
        <v>0</v>
      </c>
      <c r="BO72" s="121">
        <f t="shared" si="15"/>
        <v>135</v>
      </c>
      <c r="BP72" s="121">
        <f t="shared" si="15"/>
        <v>30</v>
      </c>
      <c r="BQ72" s="121">
        <f t="shared" si="15"/>
        <v>0</v>
      </c>
      <c r="BR72" s="121">
        <f t="shared" si="15"/>
        <v>45</v>
      </c>
      <c r="BS72" s="121">
        <f t="shared" si="15"/>
        <v>15</v>
      </c>
      <c r="BT72" s="121">
        <f t="shared" si="15"/>
        <v>80</v>
      </c>
      <c r="BU72" s="121">
        <f>SUM(BU26,BU34,BU46,BU71)</f>
        <v>25</v>
      </c>
      <c r="BV72" s="121">
        <f>SUM(BV26,BV34,BV46,BV71)</f>
        <v>2</v>
      </c>
      <c r="BW72" s="121">
        <f>SUM(BW26,BW34,BW46,BW71)</f>
        <v>3</v>
      </c>
      <c r="BX72" s="121">
        <f>SUM(BX14,BX26,BX34,BX46,BX71)</f>
        <v>30</v>
      </c>
      <c r="BY72" s="121"/>
      <c r="BZ72" s="121">
        <f>SUM(BZ14,BZ26,BZ34,BZ46,BZ71)</f>
        <v>10</v>
      </c>
      <c r="CA72" s="121">
        <f t="shared" ref="CA72:EB72" si="16">SUM(CA26,CA34,CA46,CA71)</f>
        <v>0</v>
      </c>
      <c r="CB72" s="121">
        <f t="shared" si="16"/>
        <v>5</v>
      </c>
      <c r="CC72" s="121">
        <f t="shared" si="16"/>
        <v>0</v>
      </c>
      <c r="CD72" s="121">
        <f t="shared" si="16"/>
        <v>0</v>
      </c>
      <c r="CE72" s="121">
        <f t="shared" si="16"/>
        <v>0</v>
      </c>
      <c r="CF72" s="121">
        <f t="shared" si="16"/>
        <v>0</v>
      </c>
      <c r="CG72" s="121">
        <f t="shared" si="16"/>
        <v>30</v>
      </c>
      <c r="CH72" s="121">
        <f t="shared" si="16"/>
        <v>0</v>
      </c>
      <c r="CI72" s="121">
        <f t="shared" si="16"/>
        <v>320</v>
      </c>
      <c r="CJ72" s="121">
        <f t="shared" si="16"/>
        <v>20</v>
      </c>
      <c r="CK72" s="121">
        <f t="shared" si="16"/>
        <v>400</v>
      </c>
      <c r="CL72" s="121">
        <f t="shared" si="16"/>
        <v>3</v>
      </c>
      <c r="CM72" s="121">
        <f t="shared" si="16"/>
        <v>12</v>
      </c>
      <c r="CN72" s="121">
        <f t="shared" si="16"/>
        <v>15</v>
      </c>
      <c r="CO72" s="121">
        <f t="shared" si="16"/>
        <v>30</v>
      </c>
      <c r="CP72" s="121"/>
      <c r="CQ72" s="121">
        <f t="shared" si="16"/>
        <v>105</v>
      </c>
      <c r="CR72" s="121">
        <f t="shared" si="16"/>
        <v>65</v>
      </c>
      <c r="CS72" s="121">
        <f t="shared" si="16"/>
        <v>0</v>
      </c>
      <c r="CT72" s="121">
        <f t="shared" si="16"/>
        <v>0</v>
      </c>
      <c r="CU72" s="121">
        <f t="shared" si="16"/>
        <v>0</v>
      </c>
      <c r="CV72" s="121">
        <f t="shared" si="16"/>
        <v>30</v>
      </c>
      <c r="CW72" s="121">
        <f t="shared" si="16"/>
        <v>90</v>
      </c>
      <c r="CX72" s="121">
        <f t="shared" si="16"/>
        <v>0</v>
      </c>
      <c r="CY72" s="121">
        <f t="shared" si="16"/>
        <v>0</v>
      </c>
      <c r="CZ72" s="121">
        <f t="shared" si="16"/>
        <v>225</v>
      </c>
      <c r="DA72" s="121">
        <f t="shared" si="16"/>
        <v>25</v>
      </c>
      <c r="DB72" s="121">
        <f t="shared" si="16"/>
        <v>240</v>
      </c>
      <c r="DC72" s="121">
        <f t="shared" si="16"/>
        <v>9.5</v>
      </c>
      <c r="DD72" s="121">
        <f t="shared" si="16"/>
        <v>10.5</v>
      </c>
      <c r="DE72" s="121">
        <f t="shared" si="16"/>
        <v>10</v>
      </c>
      <c r="DF72" s="121">
        <f t="shared" si="16"/>
        <v>30</v>
      </c>
      <c r="DG72" s="121"/>
      <c r="DH72" s="121">
        <f t="shared" si="16"/>
        <v>90</v>
      </c>
      <c r="DI72" s="121">
        <f t="shared" si="16"/>
        <v>60</v>
      </c>
      <c r="DJ72" s="121">
        <f t="shared" si="16"/>
        <v>0</v>
      </c>
      <c r="DK72" s="121">
        <f t="shared" si="16"/>
        <v>0</v>
      </c>
      <c r="DL72" s="121">
        <f t="shared" si="16"/>
        <v>15</v>
      </c>
      <c r="DM72" s="121">
        <f t="shared" si="16"/>
        <v>30</v>
      </c>
      <c r="DN72" s="121">
        <f t="shared" si="16"/>
        <v>90</v>
      </c>
      <c r="DO72" s="121">
        <f t="shared" si="16"/>
        <v>0</v>
      </c>
      <c r="DP72" s="121">
        <f t="shared" si="16"/>
        <v>0</v>
      </c>
      <c r="DQ72" s="121">
        <f t="shared" si="16"/>
        <v>235</v>
      </c>
      <c r="DR72" s="121">
        <f t="shared" si="16"/>
        <v>15</v>
      </c>
      <c r="DS72" s="121">
        <f t="shared" si="16"/>
        <v>200</v>
      </c>
      <c r="DT72" s="121">
        <f t="shared" si="16"/>
        <v>12.5</v>
      </c>
      <c r="DU72" s="121">
        <f t="shared" si="16"/>
        <v>9.5</v>
      </c>
      <c r="DV72" s="121">
        <f t="shared" si="16"/>
        <v>8</v>
      </c>
      <c r="DW72" s="123">
        <f t="shared" si="16"/>
        <v>30</v>
      </c>
      <c r="DX72" s="123"/>
      <c r="DY72" s="158">
        <f t="shared" si="16"/>
        <v>99</v>
      </c>
      <c r="DZ72" s="158">
        <f t="shared" si="16"/>
        <v>12</v>
      </c>
      <c r="EA72" s="158">
        <f t="shared" si="16"/>
        <v>41</v>
      </c>
      <c r="EB72" s="158">
        <f t="shared" si="16"/>
        <v>46</v>
      </c>
    </row>
    <row r="73" spans="1:132" ht="15.75" x14ac:dyDescent="0.25">
      <c r="A73" s="87"/>
      <c r="B73" s="292" t="s">
        <v>40</v>
      </c>
      <c r="C73" s="292"/>
      <c r="D73" s="292"/>
      <c r="E73" s="87"/>
      <c r="F73" s="88"/>
      <c r="G73" s="88"/>
      <c r="H73" s="88"/>
      <c r="I73" s="88"/>
      <c r="J73" s="88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88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5"/>
      <c r="DU73" s="125"/>
      <c r="DV73" s="125"/>
      <c r="DW73" s="125"/>
      <c r="DX73" s="125"/>
      <c r="DY73" s="152"/>
      <c r="DZ73" s="152"/>
      <c r="EA73" s="152"/>
      <c r="EB73" s="152"/>
    </row>
    <row r="74" spans="1:132" ht="15.75" x14ac:dyDescent="0.25">
      <c r="A74" s="126">
        <v>51</v>
      </c>
      <c r="B74" s="127" t="s">
        <v>99</v>
      </c>
      <c r="C74" s="188"/>
      <c r="D74" s="113" t="s">
        <v>88</v>
      </c>
      <c r="E74" s="94" t="s">
        <v>142</v>
      </c>
      <c r="F74" s="90"/>
      <c r="G74" s="183">
        <v>4</v>
      </c>
      <c r="H74" s="208"/>
      <c r="I74" s="208"/>
      <c r="J74" s="217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>
        <v>120</v>
      </c>
      <c r="W74" s="150"/>
      <c r="X74" s="150"/>
      <c r="Y74" s="150">
        <v>4</v>
      </c>
      <c r="Z74" s="183">
        <v>4</v>
      </c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>
        <v>40</v>
      </c>
      <c r="AM74" s="150"/>
      <c r="AN74" s="150"/>
      <c r="AO74" s="150">
        <v>1</v>
      </c>
      <c r="AP74" s="172">
        <v>1</v>
      </c>
      <c r="AQ74" s="218" t="s">
        <v>142</v>
      </c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>
        <v>80</v>
      </c>
      <c r="BD74" s="150"/>
      <c r="BE74" s="150"/>
      <c r="BF74" s="150">
        <v>3</v>
      </c>
      <c r="BG74" s="172">
        <v>3</v>
      </c>
      <c r="BH74" s="218" t="s">
        <v>142</v>
      </c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150"/>
      <c r="BV74" s="150"/>
      <c r="BW74" s="150"/>
      <c r="BX74" s="172"/>
      <c r="BY74" s="172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150"/>
      <c r="CM74" s="150"/>
      <c r="CN74" s="150"/>
      <c r="CO74" s="172"/>
      <c r="CP74" s="172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150"/>
      <c r="DD74" s="150"/>
      <c r="DE74" s="150"/>
      <c r="DF74" s="172"/>
      <c r="DG74" s="172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151"/>
      <c r="DU74" s="151"/>
      <c r="DV74" s="151"/>
      <c r="DW74" s="174"/>
      <c r="DX74" s="174"/>
      <c r="DY74" s="152"/>
      <c r="DZ74" s="152"/>
      <c r="EA74" s="152"/>
      <c r="EB74" s="152"/>
    </row>
    <row r="75" spans="1:132" ht="15.75" x14ac:dyDescent="0.25">
      <c r="A75" s="145">
        <v>52</v>
      </c>
      <c r="B75" s="145" t="s">
        <v>100</v>
      </c>
      <c r="C75" s="187"/>
      <c r="D75" s="79" t="s">
        <v>64</v>
      </c>
      <c r="E75" s="95" t="s">
        <v>142</v>
      </c>
      <c r="F75" s="111"/>
      <c r="G75" s="183">
        <v>6</v>
      </c>
      <c r="H75" s="208"/>
      <c r="I75" s="208"/>
      <c r="J75" s="217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>
        <v>160</v>
      </c>
      <c r="W75" s="150"/>
      <c r="X75" s="150"/>
      <c r="Y75" s="150">
        <v>6</v>
      </c>
      <c r="Z75" s="183">
        <v>6</v>
      </c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>
        <v>60</v>
      </c>
      <c r="AM75" s="150"/>
      <c r="AN75" s="150"/>
      <c r="AO75" s="150">
        <v>2.5</v>
      </c>
      <c r="AP75" s="182" t="s">
        <v>180</v>
      </c>
      <c r="AQ75" s="218" t="s">
        <v>142</v>
      </c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>
        <v>100</v>
      </c>
      <c r="BD75" s="150"/>
      <c r="BE75" s="150"/>
      <c r="BF75" s="150">
        <v>3.5</v>
      </c>
      <c r="BG75" s="181" t="s">
        <v>181</v>
      </c>
      <c r="BH75" s="218" t="s">
        <v>142</v>
      </c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150"/>
      <c r="BV75" s="150"/>
      <c r="BW75" s="150"/>
      <c r="BX75" s="172"/>
      <c r="BY75" s="172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150"/>
      <c r="CM75" s="150"/>
      <c r="CN75" s="150"/>
      <c r="CO75" s="172"/>
      <c r="CP75" s="172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150"/>
      <c r="DD75" s="150"/>
      <c r="DE75" s="150"/>
      <c r="DF75" s="172"/>
      <c r="DG75" s="172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151"/>
      <c r="DU75" s="151"/>
      <c r="DV75" s="151"/>
      <c r="DW75" s="174"/>
      <c r="DX75" s="174"/>
      <c r="DY75" s="152"/>
      <c r="DZ75" s="152"/>
      <c r="EA75" s="152"/>
      <c r="EB75" s="152"/>
    </row>
    <row r="76" spans="1:132" ht="37.5" customHeight="1" x14ac:dyDescent="0.25">
      <c r="A76" s="126">
        <v>53</v>
      </c>
      <c r="B76" s="127" t="s">
        <v>140</v>
      </c>
      <c r="C76" s="188" t="s">
        <v>141</v>
      </c>
      <c r="D76" s="79" t="s">
        <v>75</v>
      </c>
      <c r="E76" s="95" t="s">
        <v>142</v>
      </c>
      <c r="F76" s="90"/>
      <c r="G76" s="183">
        <v>2</v>
      </c>
      <c r="H76" s="208"/>
      <c r="I76" s="208"/>
      <c r="J76" s="217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>
        <v>40</v>
      </c>
      <c r="W76" s="150"/>
      <c r="X76" s="150"/>
      <c r="Y76" s="150">
        <v>2</v>
      </c>
      <c r="Z76" s="183">
        <v>2</v>
      </c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150"/>
      <c r="AN76" s="150"/>
      <c r="AO76" s="150"/>
      <c r="AP76" s="172"/>
      <c r="AQ76" s="172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150"/>
      <c r="BE76" s="150"/>
      <c r="BF76" s="150"/>
      <c r="BG76" s="172"/>
      <c r="BH76" s="172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150"/>
      <c r="BV76" s="150"/>
      <c r="BW76" s="150"/>
      <c r="BX76" s="172"/>
      <c r="BY76" s="172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150"/>
      <c r="CM76" s="150"/>
      <c r="CN76" s="150"/>
      <c r="CO76" s="172"/>
      <c r="CP76" s="172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150"/>
      <c r="DD76" s="150"/>
      <c r="DE76" s="150"/>
      <c r="DF76" s="172"/>
      <c r="DG76" s="172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>
        <v>40</v>
      </c>
      <c r="DT76" s="151"/>
      <c r="DU76" s="151"/>
      <c r="DV76" s="151">
        <v>2</v>
      </c>
      <c r="DW76" s="174">
        <v>2</v>
      </c>
      <c r="DX76" s="173" t="s">
        <v>142</v>
      </c>
      <c r="DY76" s="154"/>
      <c r="DZ76" s="154"/>
      <c r="EA76" s="154"/>
      <c r="EB76" s="154"/>
    </row>
    <row r="77" spans="1:132" ht="33.75" customHeight="1" x14ac:dyDescent="0.25">
      <c r="A77" s="145">
        <v>54</v>
      </c>
      <c r="B77" s="127" t="s">
        <v>106</v>
      </c>
      <c r="C77" s="188" t="s">
        <v>68</v>
      </c>
      <c r="D77" s="79" t="s">
        <v>74</v>
      </c>
      <c r="E77" s="95" t="s">
        <v>142</v>
      </c>
      <c r="F77" s="90"/>
      <c r="G77" s="183">
        <v>6</v>
      </c>
      <c r="H77" s="208"/>
      <c r="I77" s="208"/>
      <c r="J77" s="217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>
        <v>160</v>
      </c>
      <c r="W77" s="150"/>
      <c r="X77" s="150"/>
      <c r="Y77" s="150">
        <v>6</v>
      </c>
      <c r="Z77" s="183">
        <v>6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150"/>
      <c r="AN77" s="150"/>
      <c r="AO77" s="150"/>
      <c r="AP77" s="172"/>
      <c r="AQ77" s="172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150"/>
      <c r="BE77" s="150"/>
      <c r="BF77" s="150"/>
      <c r="BG77" s="172"/>
      <c r="BH77" s="172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>
        <v>80</v>
      </c>
      <c r="BU77" s="150"/>
      <c r="BV77" s="150"/>
      <c r="BW77" s="150">
        <v>3</v>
      </c>
      <c r="BX77" s="172">
        <v>3</v>
      </c>
      <c r="BY77" s="172" t="s">
        <v>142</v>
      </c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>
        <v>80</v>
      </c>
      <c r="CL77" s="150"/>
      <c r="CM77" s="150"/>
      <c r="CN77" s="150">
        <v>3</v>
      </c>
      <c r="CO77" s="172">
        <v>3</v>
      </c>
      <c r="CP77" s="175" t="s">
        <v>142</v>
      </c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150"/>
      <c r="DD77" s="150"/>
      <c r="DE77" s="150"/>
      <c r="DF77" s="172"/>
      <c r="DG77" s="172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151"/>
      <c r="DU77" s="151"/>
      <c r="DV77" s="151"/>
      <c r="DW77" s="174"/>
      <c r="DX77" s="174"/>
      <c r="DY77" s="159"/>
      <c r="DZ77" s="159"/>
      <c r="EA77" s="159"/>
      <c r="EB77" s="160"/>
    </row>
    <row r="78" spans="1:132" ht="36" customHeight="1" x14ac:dyDescent="0.25">
      <c r="A78" s="126">
        <v>55</v>
      </c>
      <c r="B78" s="127" t="s">
        <v>105</v>
      </c>
      <c r="C78" s="188" t="s">
        <v>67</v>
      </c>
      <c r="D78" s="79" t="s">
        <v>72</v>
      </c>
      <c r="E78" s="95" t="s">
        <v>142</v>
      </c>
      <c r="F78" s="90"/>
      <c r="G78" s="183">
        <v>6</v>
      </c>
      <c r="H78" s="208"/>
      <c r="I78" s="208"/>
      <c r="J78" s="217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>
        <v>160</v>
      </c>
      <c r="W78" s="150"/>
      <c r="X78" s="150"/>
      <c r="Y78" s="150">
        <v>6</v>
      </c>
      <c r="Z78" s="183">
        <v>6</v>
      </c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 t="s">
        <v>166</v>
      </c>
      <c r="AM78" s="150"/>
      <c r="AN78" s="150"/>
      <c r="AO78" s="150"/>
      <c r="AP78" s="172"/>
      <c r="AQ78" s="172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150"/>
      <c r="BE78" s="150"/>
      <c r="BF78" s="150"/>
      <c r="BG78" s="172"/>
      <c r="BH78" s="172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150"/>
      <c r="BV78" s="150"/>
      <c r="BW78" s="150"/>
      <c r="BX78" s="172"/>
      <c r="BY78" s="172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>
        <v>160</v>
      </c>
      <c r="CL78" s="150"/>
      <c r="CM78" s="150"/>
      <c r="CN78" s="150">
        <v>6</v>
      </c>
      <c r="CO78" s="172">
        <v>6</v>
      </c>
      <c r="CP78" s="175" t="s">
        <v>142</v>
      </c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150"/>
      <c r="DD78" s="150"/>
      <c r="DE78" s="150"/>
      <c r="DF78" s="172"/>
      <c r="DG78" s="172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151"/>
      <c r="DU78" s="151"/>
      <c r="DV78" s="151"/>
      <c r="DW78" s="174"/>
      <c r="DX78" s="173"/>
      <c r="DY78" s="153"/>
      <c r="DZ78" s="153"/>
      <c r="EA78" s="153"/>
      <c r="EB78" s="153"/>
    </row>
    <row r="79" spans="1:132" ht="36.75" customHeight="1" x14ac:dyDescent="0.25">
      <c r="A79" s="145">
        <v>56</v>
      </c>
      <c r="B79" s="127" t="s">
        <v>104</v>
      </c>
      <c r="C79" s="188" t="s">
        <v>66</v>
      </c>
      <c r="D79" s="79" t="s">
        <v>70</v>
      </c>
      <c r="E79" s="95" t="s">
        <v>142</v>
      </c>
      <c r="F79" s="90"/>
      <c r="G79" s="183">
        <v>6</v>
      </c>
      <c r="H79" s="208"/>
      <c r="I79" s="208"/>
      <c r="J79" s="217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>
        <v>160</v>
      </c>
      <c r="W79" s="150"/>
      <c r="X79" s="150"/>
      <c r="Y79" s="150">
        <v>6</v>
      </c>
      <c r="Z79" s="183">
        <v>6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150"/>
      <c r="AN79" s="150"/>
      <c r="AO79" s="150"/>
      <c r="AP79" s="172"/>
      <c r="AQ79" s="172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150"/>
      <c r="BE79" s="150"/>
      <c r="BF79" s="150"/>
      <c r="BG79" s="172"/>
      <c r="BH79" s="172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150"/>
      <c r="BV79" s="150"/>
      <c r="BW79" s="150"/>
      <c r="BX79" s="172"/>
      <c r="BY79" s="172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>
        <v>160</v>
      </c>
      <c r="CL79" s="150"/>
      <c r="CM79" s="150"/>
      <c r="CN79" s="150">
        <v>6</v>
      </c>
      <c r="CO79" s="172">
        <v>6</v>
      </c>
      <c r="CP79" s="175" t="s">
        <v>142</v>
      </c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150"/>
      <c r="DD79" s="150"/>
      <c r="DE79" s="150"/>
      <c r="DF79" s="172"/>
      <c r="DG79" s="172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151"/>
      <c r="DU79" s="151"/>
      <c r="DV79" s="151"/>
      <c r="DW79" s="174"/>
      <c r="DX79" s="174"/>
      <c r="DY79" s="152"/>
      <c r="DZ79" s="152"/>
      <c r="EA79" s="152"/>
      <c r="EB79" s="152"/>
    </row>
    <row r="80" spans="1:132" ht="15.75" x14ac:dyDescent="0.25">
      <c r="A80" s="126">
        <v>57</v>
      </c>
      <c r="B80" s="127" t="s">
        <v>136</v>
      </c>
      <c r="C80" s="188"/>
      <c r="D80" s="79" t="s">
        <v>174</v>
      </c>
      <c r="E80" s="95" t="s">
        <v>142</v>
      </c>
      <c r="F80" s="90"/>
      <c r="G80" s="183">
        <v>2</v>
      </c>
      <c r="H80" s="208"/>
      <c r="I80" s="208"/>
      <c r="J80" s="217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>
        <v>40</v>
      </c>
      <c r="W80" s="150"/>
      <c r="X80" s="150"/>
      <c r="Y80" s="150">
        <v>2</v>
      </c>
      <c r="Z80" s="183">
        <v>2</v>
      </c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150"/>
      <c r="AN80" s="150"/>
      <c r="AO80" s="150"/>
      <c r="AP80" s="172"/>
      <c r="AQ80" s="172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150"/>
      <c r="BE80" s="150"/>
      <c r="BF80" s="150"/>
      <c r="BG80" s="172"/>
      <c r="BH80" s="172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150"/>
      <c r="BV80" s="150"/>
      <c r="BW80" s="150"/>
      <c r="BX80" s="172"/>
      <c r="BY80" s="172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150"/>
      <c r="CM80" s="150"/>
      <c r="CN80" s="150"/>
      <c r="CO80" s="172"/>
      <c r="CP80" s="172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>
        <v>40</v>
      </c>
      <c r="DC80" s="150"/>
      <c r="DD80" s="150"/>
      <c r="DE80" s="150">
        <v>2</v>
      </c>
      <c r="DF80" s="172">
        <v>2</v>
      </c>
      <c r="DG80" s="174" t="s">
        <v>142</v>
      </c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151"/>
      <c r="DU80" s="151"/>
      <c r="DV80" s="151"/>
      <c r="DW80" s="174"/>
      <c r="DX80" s="173"/>
      <c r="DY80" s="153"/>
      <c r="DZ80" s="153"/>
      <c r="EA80" s="153"/>
      <c r="EB80" s="153"/>
    </row>
    <row r="81" spans="1:132" ht="15.75" x14ac:dyDescent="0.25">
      <c r="A81" s="145">
        <v>58</v>
      </c>
      <c r="B81" s="127" t="s">
        <v>110</v>
      </c>
      <c r="C81" s="188" t="s">
        <v>176</v>
      </c>
      <c r="D81" s="79" t="s">
        <v>85</v>
      </c>
      <c r="E81" s="95" t="s">
        <v>142</v>
      </c>
      <c r="F81" s="90"/>
      <c r="G81" s="183">
        <v>3</v>
      </c>
      <c r="H81" s="208"/>
      <c r="I81" s="208"/>
      <c r="J81" s="217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>
        <v>80</v>
      </c>
      <c r="W81" s="150"/>
      <c r="X81" s="150"/>
      <c r="Y81" s="150">
        <v>3</v>
      </c>
      <c r="Z81" s="183">
        <v>3</v>
      </c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150"/>
      <c r="AN81" s="150"/>
      <c r="AO81" s="150"/>
      <c r="AP81" s="172"/>
      <c r="AQ81" s="172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150"/>
      <c r="BE81" s="150"/>
      <c r="BF81" s="150"/>
      <c r="BG81" s="172"/>
      <c r="BH81" s="172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150"/>
      <c r="BV81" s="150"/>
      <c r="BW81" s="150"/>
      <c r="BX81" s="172"/>
      <c r="BY81" s="172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150"/>
      <c r="CM81" s="150"/>
      <c r="CN81" s="150"/>
      <c r="CO81" s="172"/>
      <c r="CP81" s="172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>
        <v>80</v>
      </c>
      <c r="DC81" s="150"/>
      <c r="DD81" s="150"/>
      <c r="DE81" s="150">
        <v>3</v>
      </c>
      <c r="DF81" s="172">
        <v>3</v>
      </c>
      <c r="DG81" s="174" t="s">
        <v>142</v>
      </c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151"/>
      <c r="DU81" s="151"/>
      <c r="DV81" s="151"/>
      <c r="DW81" s="174"/>
      <c r="DX81" s="174"/>
      <c r="DY81" s="152"/>
      <c r="DZ81" s="152"/>
      <c r="EA81" s="152"/>
      <c r="EB81" s="152"/>
    </row>
    <row r="82" spans="1:132" ht="41.25" customHeight="1" x14ac:dyDescent="0.25">
      <c r="A82" s="126">
        <v>59</v>
      </c>
      <c r="B82" s="127" t="s">
        <v>108</v>
      </c>
      <c r="C82" s="188" t="s">
        <v>77</v>
      </c>
      <c r="D82" s="79" t="s">
        <v>168</v>
      </c>
      <c r="E82" s="95" t="s">
        <v>142</v>
      </c>
      <c r="F82" s="90"/>
      <c r="G82" s="183">
        <v>3</v>
      </c>
      <c r="H82" s="208"/>
      <c r="I82" s="208"/>
      <c r="J82" s="217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>
        <v>80</v>
      </c>
      <c r="W82" s="150"/>
      <c r="X82" s="150"/>
      <c r="Y82" s="150">
        <v>3</v>
      </c>
      <c r="Z82" s="183">
        <v>3</v>
      </c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150"/>
      <c r="AN82" s="150"/>
      <c r="AO82" s="150"/>
      <c r="AP82" s="172"/>
      <c r="AQ82" s="172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150"/>
      <c r="BE82" s="150"/>
      <c r="BF82" s="150"/>
      <c r="BG82" s="172"/>
      <c r="BH82" s="172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150"/>
      <c r="BV82" s="150"/>
      <c r="BW82" s="150"/>
      <c r="BX82" s="172"/>
      <c r="BY82" s="172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150"/>
      <c r="CM82" s="150"/>
      <c r="CN82" s="150"/>
      <c r="CO82" s="172"/>
      <c r="CP82" s="172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150"/>
      <c r="DD82" s="150"/>
      <c r="DE82" s="150"/>
      <c r="DF82" s="172"/>
      <c r="DG82" s="172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>
        <v>80</v>
      </c>
      <c r="DT82" s="151"/>
      <c r="DU82" s="151"/>
      <c r="DV82" s="151">
        <v>3</v>
      </c>
      <c r="DW82" s="174">
        <v>3</v>
      </c>
      <c r="DX82" s="173" t="s">
        <v>142</v>
      </c>
      <c r="DY82" s="152"/>
      <c r="DZ82" s="152"/>
      <c r="EA82" s="152"/>
      <c r="EB82" s="152"/>
    </row>
    <row r="83" spans="1:132" ht="36" customHeight="1" x14ac:dyDescent="0.25">
      <c r="A83" s="145">
        <v>60</v>
      </c>
      <c r="B83" s="127" t="s">
        <v>107</v>
      </c>
      <c r="C83" s="188" t="s">
        <v>76</v>
      </c>
      <c r="D83" s="79" t="s">
        <v>79</v>
      </c>
      <c r="E83" s="95" t="s">
        <v>142</v>
      </c>
      <c r="F83" s="90"/>
      <c r="G83" s="183">
        <v>3</v>
      </c>
      <c r="H83" s="208"/>
      <c r="I83" s="208"/>
      <c r="J83" s="217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>
        <v>80</v>
      </c>
      <c r="W83" s="150"/>
      <c r="X83" s="150"/>
      <c r="Y83" s="150">
        <v>3</v>
      </c>
      <c r="Z83" s="183">
        <v>3</v>
      </c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150"/>
      <c r="AN83" s="150"/>
      <c r="AO83" s="150"/>
      <c r="AP83" s="172"/>
      <c r="AQ83" s="172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150"/>
      <c r="BE83" s="150"/>
      <c r="BF83" s="150"/>
      <c r="BG83" s="172"/>
      <c r="BH83" s="172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150"/>
      <c r="BV83" s="150"/>
      <c r="BW83" s="150"/>
      <c r="BX83" s="172"/>
      <c r="BY83" s="172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150"/>
      <c r="CM83" s="150"/>
      <c r="CN83" s="150"/>
      <c r="CO83" s="172"/>
      <c r="CP83" s="172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>
        <v>80</v>
      </c>
      <c r="DC83" s="150"/>
      <c r="DD83" s="150"/>
      <c r="DE83" s="150">
        <v>3</v>
      </c>
      <c r="DF83" s="172">
        <v>3</v>
      </c>
      <c r="DG83" s="174" t="s">
        <v>142</v>
      </c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151"/>
      <c r="DU83" s="151"/>
      <c r="DV83" s="151"/>
      <c r="DW83" s="174"/>
      <c r="DX83" s="174"/>
      <c r="DY83" s="152"/>
      <c r="DZ83" s="152"/>
      <c r="EA83" s="152"/>
      <c r="EB83" s="152"/>
    </row>
    <row r="84" spans="1:132" ht="42.75" customHeight="1" x14ac:dyDescent="0.25">
      <c r="A84" s="126">
        <v>61</v>
      </c>
      <c r="B84" s="127" t="s">
        <v>109</v>
      </c>
      <c r="C84" s="188" t="s">
        <v>175</v>
      </c>
      <c r="D84" s="187" t="s">
        <v>169</v>
      </c>
      <c r="E84" s="95" t="s">
        <v>142</v>
      </c>
      <c r="F84" s="90"/>
      <c r="G84" s="183">
        <v>3</v>
      </c>
      <c r="H84" s="208"/>
      <c r="I84" s="208"/>
      <c r="J84" s="217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>
        <v>80</v>
      </c>
      <c r="W84" s="150"/>
      <c r="X84" s="150"/>
      <c r="Y84" s="150">
        <v>3</v>
      </c>
      <c r="Z84" s="183">
        <v>3</v>
      </c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150"/>
      <c r="AN84" s="150"/>
      <c r="AO84" s="150"/>
      <c r="AP84" s="172"/>
      <c r="AQ84" s="172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150"/>
      <c r="BE84" s="150"/>
      <c r="BF84" s="150"/>
      <c r="BG84" s="172"/>
      <c r="BH84" s="172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150"/>
      <c r="BV84" s="150"/>
      <c r="BW84" s="150"/>
      <c r="BX84" s="172"/>
      <c r="BY84" s="172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150"/>
      <c r="CM84" s="150"/>
      <c r="CN84" s="150"/>
      <c r="CO84" s="172"/>
      <c r="CP84" s="172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150"/>
      <c r="DD84" s="150"/>
      <c r="DE84" s="150"/>
      <c r="DF84" s="172"/>
      <c r="DG84" s="172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>
        <v>80</v>
      </c>
      <c r="DT84" s="151"/>
      <c r="DU84" s="151"/>
      <c r="DV84" s="151">
        <v>3</v>
      </c>
      <c r="DW84" s="174">
        <v>3</v>
      </c>
      <c r="DX84" s="173" t="s">
        <v>142</v>
      </c>
      <c r="DY84" s="152"/>
      <c r="DZ84" s="152"/>
      <c r="EA84" s="152"/>
      <c r="EB84" s="152"/>
    </row>
    <row r="85" spans="1:132" ht="15.75" x14ac:dyDescent="0.25">
      <c r="A85" s="145">
        <v>62</v>
      </c>
      <c r="B85" s="127" t="s">
        <v>111</v>
      </c>
      <c r="C85" s="188"/>
      <c r="D85" s="78" t="s">
        <v>86</v>
      </c>
      <c r="E85" s="96" t="s">
        <v>142</v>
      </c>
      <c r="F85" s="90"/>
      <c r="G85" s="183">
        <v>2</v>
      </c>
      <c r="H85" s="208"/>
      <c r="I85" s="208"/>
      <c r="J85" s="217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>
        <v>40</v>
      </c>
      <c r="W85" s="150"/>
      <c r="X85" s="150"/>
      <c r="Y85" s="150">
        <v>2</v>
      </c>
      <c r="Z85" s="183">
        <v>2</v>
      </c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150"/>
      <c r="AN85" s="150"/>
      <c r="AO85" s="150"/>
      <c r="AP85" s="172"/>
      <c r="AQ85" s="172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150"/>
      <c r="BE85" s="150"/>
      <c r="BF85" s="150"/>
      <c r="BG85" s="172"/>
      <c r="BH85" s="172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150"/>
      <c r="BV85" s="150"/>
      <c r="BW85" s="150"/>
      <c r="BX85" s="172"/>
      <c r="BY85" s="172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150"/>
      <c r="CM85" s="150"/>
      <c r="CN85" s="150"/>
      <c r="CO85" s="172"/>
      <c r="CP85" s="172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>
        <v>40</v>
      </c>
      <c r="DC85" s="150"/>
      <c r="DD85" s="150"/>
      <c r="DE85" s="150">
        <v>2</v>
      </c>
      <c r="DF85" s="172">
        <v>2</v>
      </c>
      <c r="DG85" s="174" t="s">
        <v>142</v>
      </c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151"/>
      <c r="DU85" s="151"/>
      <c r="DV85" s="151"/>
      <c r="DW85" s="174"/>
      <c r="DX85" s="174"/>
      <c r="DY85" s="159"/>
      <c r="DZ85" s="159"/>
      <c r="EA85" s="159"/>
      <c r="EB85" s="160"/>
    </row>
    <row r="86" spans="1:132" ht="15.75" x14ac:dyDescent="0.25">
      <c r="A86" s="89"/>
      <c r="B86" s="89"/>
      <c r="C86" s="250" t="s">
        <v>143</v>
      </c>
      <c r="D86" s="251"/>
      <c r="E86" s="89"/>
      <c r="F86" s="106">
        <f t="shared" ref="F86:AW86" si="17">SUM(F74:F85)</f>
        <v>0</v>
      </c>
      <c r="G86" s="106">
        <f t="shared" si="17"/>
        <v>46</v>
      </c>
      <c r="H86" s="106">
        <f t="shared" si="17"/>
        <v>0</v>
      </c>
      <c r="I86" s="106">
        <f t="shared" si="17"/>
        <v>0</v>
      </c>
      <c r="J86" s="106">
        <f t="shared" si="17"/>
        <v>0</v>
      </c>
      <c r="K86" s="106">
        <f t="shared" si="17"/>
        <v>0</v>
      </c>
      <c r="L86" s="106">
        <f t="shared" si="17"/>
        <v>0</v>
      </c>
      <c r="M86" s="106">
        <f t="shared" si="17"/>
        <v>0</v>
      </c>
      <c r="N86" s="106">
        <f t="shared" si="17"/>
        <v>0</v>
      </c>
      <c r="O86" s="106">
        <f t="shared" si="17"/>
        <v>0</v>
      </c>
      <c r="P86" s="106">
        <f t="shared" si="17"/>
        <v>0</v>
      </c>
      <c r="Q86" s="106">
        <f t="shared" si="17"/>
        <v>0</v>
      </c>
      <c r="R86" s="106">
        <f t="shared" si="17"/>
        <v>0</v>
      </c>
      <c r="S86" s="106">
        <f t="shared" si="17"/>
        <v>0</v>
      </c>
      <c r="T86" s="106">
        <f t="shared" si="17"/>
        <v>0</v>
      </c>
      <c r="U86" s="106">
        <f t="shared" si="17"/>
        <v>0</v>
      </c>
      <c r="V86" s="106">
        <f t="shared" si="17"/>
        <v>1200</v>
      </c>
      <c r="W86" s="106">
        <f t="shared" si="17"/>
        <v>0</v>
      </c>
      <c r="X86" s="106">
        <f t="shared" si="17"/>
        <v>0</v>
      </c>
      <c r="Y86" s="106">
        <f t="shared" si="17"/>
        <v>46</v>
      </c>
      <c r="Z86" s="106">
        <f t="shared" si="17"/>
        <v>46</v>
      </c>
      <c r="AA86" s="106">
        <f t="shared" si="17"/>
        <v>0</v>
      </c>
      <c r="AB86" s="106">
        <f t="shared" si="17"/>
        <v>0</v>
      </c>
      <c r="AC86" s="106">
        <f t="shared" si="17"/>
        <v>0</v>
      </c>
      <c r="AD86" s="106">
        <f t="shared" si="17"/>
        <v>0</v>
      </c>
      <c r="AE86" s="106">
        <f t="shared" si="17"/>
        <v>0</v>
      </c>
      <c r="AF86" s="106">
        <f t="shared" si="17"/>
        <v>0</v>
      </c>
      <c r="AG86" s="106">
        <f t="shared" si="17"/>
        <v>0</v>
      </c>
      <c r="AH86" s="106">
        <f t="shared" si="17"/>
        <v>0</v>
      </c>
      <c r="AI86" s="106">
        <f t="shared" si="17"/>
        <v>0</v>
      </c>
      <c r="AJ86" s="106">
        <f t="shared" si="17"/>
        <v>0</v>
      </c>
      <c r="AK86" s="106">
        <f t="shared" si="17"/>
        <v>0</v>
      </c>
      <c r="AL86" s="106">
        <f t="shared" si="17"/>
        <v>100</v>
      </c>
      <c r="AM86" s="106">
        <f t="shared" si="17"/>
        <v>0</v>
      </c>
      <c r="AN86" s="106">
        <f t="shared" si="17"/>
        <v>0</v>
      </c>
      <c r="AO86" s="106">
        <f t="shared" si="17"/>
        <v>3.5</v>
      </c>
      <c r="AP86" s="106">
        <f t="shared" si="17"/>
        <v>1</v>
      </c>
      <c r="AQ86" s="106"/>
      <c r="AR86" s="106">
        <f t="shared" si="17"/>
        <v>0</v>
      </c>
      <c r="AS86" s="106">
        <f t="shared" si="17"/>
        <v>0</v>
      </c>
      <c r="AT86" s="106">
        <f t="shared" si="17"/>
        <v>0</v>
      </c>
      <c r="AU86" s="106">
        <f t="shared" si="17"/>
        <v>0</v>
      </c>
      <c r="AV86" s="106">
        <f t="shared" si="17"/>
        <v>0</v>
      </c>
      <c r="AW86" s="106">
        <f t="shared" si="17"/>
        <v>0</v>
      </c>
      <c r="AX86" s="106">
        <f t="shared" ref="AX86:CM86" si="18">SUM(AX74:AX85)</f>
        <v>0</v>
      </c>
      <c r="AY86" s="106"/>
      <c r="AZ86" s="106"/>
      <c r="BA86" s="106">
        <f t="shared" si="18"/>
        <v>0</v>
      </c>
      <c r="BB86" s="106">
        <f t="shared" si="18"/>
        <v>0</v>
      </c>
      <c r="BC86" s="106">
        <f t="shared" si="18"/>
        <v>180</v>
      </c>
      <c r="BD86" s="106">
        <f t="shared" si="18"/>
        <v>0</v>
      </c>
      <c r="BE86" s="106">
        <f t="shared" si="18"/>
        <v>0</v>
      </c>
      <c r="BF86" s="106">
        <f t="shared" si="18"/>
        <v>6.5</v>
      </c>
      <c r="BG86" s="106">
        <f t="shared" si="18"/>
        <v>3</v>
      </c>
      <c r="BH86" s="106"/>
      <c r="BI86" s="106">
        <f t="shared" si="18"/>
        <v>0</v>
      </c>
      <c r="BJ86" s="106">
        <f t="shared" si="18"/>
        <v>0</v>
      </c>
      <c r="BK86" s="106">
        <f t="shared" si="18"/>
        <v>0</v>
      </c>
      <c r="BL86" s="106">
        <f t="shared" si="18"/>
        <v>0</v>
      </c>
      <c r="BM86" s="106">
        <f t="shared" si="18"/>
        <v>0</v>
      </c>
      <c r="BN86" s="106">
        <f t="shared" si="18"/>
        <v>0</v>
      </c>
      <c r="BO86" s="106">
        <f t="shared" si="18"/>
        <v>0</v>
      </c>
      <c r="BP86" s="106">
        <f t="shared" si="18"/>
        <v>0</v>
      </c>
      <c r="BQ86" s="106">
        <f t="shared" si="18"/>
        <v>0</v>
      </c>
      <c r="BR86" s="106">
        <f t="shared" si="18"/>
        <v>0</v>
      </c>
      <c r="BS86" s="106">
        <f t="shared" si="18"/>
        <v>0</v>
      </c>
      <c r="BT86" s="106">
        <f t="shared" si="18"/>
        <v>80</v>
      </c>
      <c r="BU86" s="106">
        <f t="shared" si="18"/>
        <v>0</v>
      </c>
      <c r="BV86" s="106">
        <f t="shared" si="18"/>
        <v>0</v>
      </c>
      <c r="BW86" s="106">
        <f t="shared" si="18"/>
        <v>3</v>
      </c>
      <c r="BX86" s="106">
        <f t="shared" si="18"/>
        <v>3</v>
      </c>
      <c r="BY86" s="106"/>
      <c r="BZ86" s="106">
        <f t="shared" si="18"/>
        <v>0</v>
      </c>
      <c r="CA86" s="106">
        <f t="shared" si="18"/>
        <v>0</v>
      </c>
      <c r="CB86" s="106">
        <f t="shared" si="18"/>
        <v>0</v>
      </c>
      <c r="CC86" s="106">
        <f t="shared" si="18"/>
        <v>0</v>
      </c>
      <c r="CD86" s="106">
        <f t="shared" si="18"/>
        <v>0</v>
      </c>
      <c r="CE86" s="106">
        <f t="shared" si="18"/>
        <v>0</v>
      </c>
      <c r="CF86" s="106">
        <f t="shared" si="18"/>
        <v>0</v>
      </c>
      <c r="CG86" s="106">
        <f t="shared" si="18"/>
        <v>0</v>
      </c>
      <c r="CH86" s="106">
        <f t="shared" si="18"/>
        <v>0</v>
      </c>
      <c r="CI86" s="106">
        <f t="shared" si="18"/>
        <v>0</v>
      </c>
      <c r="CJ86" s="106">
        <f t="shared" si="18"/>
        <v>0</v>
      </c>
      <c r="CK86" s="106">
        <f t="shared" si="18"/>
        <v>400</v>
      </c>
      <c r="CL86" s="106">
        <f t="shared" si="18"/>
        <v>0</v>
      </c>
      <c r="CM86" s="106">
        <f t="shared" si="18"/>
        <v>0</v>
      </c>
      <c r="CN86" s="106">
        <f t="shared" ref="CN86:EB86" si="19">SUM(CN74:CN85)</f>
        <v>15</v>
      </c>
      <c r="CO86" s="106">
        <f t="shared" si="19"/>
        <v>15</v>
      </c>
      <c r="CP86" s="106"/>
      <c r="CQ86" s="106">
        <f t="shared" si="19"/>
        <v>0</v>
      </c>
      <c r="CR86" s="106">
        <f t="shared" si="19"/>
        <v>0</v>
      </c>
      <c r="CS86" s="106">
        <f t="shared" si="19"/>
        <v>0</v>
      </c>
      <c r="CT86" s="106">
        <f t="shared" si="19"/>
        <v>0</v>
      </c>
      <c r="CU86" s="106">
        <f t="shared" si="19"/>
        <v>0</v>
      </c>
      <c r="CV86" s="106">
        <f t="shared" si="19"/>
        <v>0</v>
      </c>
      <c r="CW86" s="106">
        <f t="shared" si="19"/>
        <v>0</v>
      </c>
      <c r="CX86" s="106">
        <f t="shared" si="19"/>
        <v>0</v>
      </c>
      <c r="CY86" s="106">
        <f t="shared" si="19"/>
        <v>0</v>
      </c>
      <c r="CZ86" s="106">
        <f t="shared" si="19"/>
        <v>0</v>
      </c>
      <c r="DA86" s="106">
        <f t="shared" si="19"/>
        <v>0</v>
      </c>
      <c r="DB86" s="106">
        <f t="shared" si="19"/>
        <v>240</v>
      </c>
      <c r="DC86" s="106">
        <f t="shared" si="19"/>
        <v>0</v>
      </c>
      <c r="DD86" s="106">
        <f t="shared" si="19"/>
        <v>0</v>
      </c>
      <c r="DE86" s="106">
        <f t="shared" si="19"/>
        <v>10</v>
      </c>
      <c r="DF86" s="106">
        <f t="shared" si="19"/>
        <v>10</v>
      </c>
      <c r="DG86" s="106"/>
      <c r="DH86" s="106">
        <f t="shared" si="19"/>
        <v>0</v>
      </c>
      <c r="DI86" s="106">
        <f t="shared" si="19"/>
        <v>0</v>
      </c>
      <c r="DJ86" s="106">
        <f t="shared" si="19"/>
        <v>0</v>
      </c>
      <c r="DK86" s="106">
        <f t="shared" si="19"/>
        <v>0</v>
      </c>
      <c r="DL86" s="106">
        <f t="shared" si="19"/>
        <v>0</v>
      </c>
      <c r="DM86" s="106">
        <f t="shared" si="19"/>
        <v>0</v>
      </c>
      <c r="DN86" s="106">
        <f t="shared" si="19"/>
        <v>0</v>
      </c>
      <c r="DO86" s="106">
        <f t="shared" si="19"/>
        <v>0</v>
      </c>
      <c r="DP86" s="106">
        <f t="shared" si="19"/>
        <v>0</v>
      </c>
      <c r="DQ86" s="106">
        <f t="shared" si="19"/>
        <v>0</v>
      </c>
      <c r="DR86" s="106">
        <f t="shared" si="19"/>
        <v>0</v>
      </c>
      <c r="DS86" s="106">
        <f t="shared" si="19"/>
        <v>200</v>
      </c>
      <c r="DT86" s="106">
        <f t="shared" si="19"/>
        <v>0</v>
      </c>
      <c r="DU86" s="106">
        <f t="shared" si="19"/>
        <v>0</v>
      </c>
      <c r="DV86" s="106">
        <f t="shared" si="19"/>
        <v>8</v>
      </c>
      <c r="DW86" s="128">
        <f t="shared" si="19"/>
        <v>8</v>
      </c>
      <c r="DX86" s="128"/>
      <c r="DY86" s="161">
        <f t="shared" si="19"/>
        <v>0</v>
      </c>
      <c r="DZ86" s="161">
        <f t="shared" si="19"/>
        <v>0</v>
      </c>
      <c r="EA86" s="161">
        <f t="shared" si="19"/>
        <v>0</v>
      </c>
      <c r="EB86" s="161">
        <f t="shared" si="19"/>
        <v>0</v>
      </c>
    </row>
    <row r="87" spans="1:132" ht="15.75" customHeight="1" x14ac:dyDescent="0.25">
      <c r="A87" s="257" t="s">
        <v>146</v>
      </c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8"/>
      <c r="BW87" s="258"/>
      <c r="BX87" s="258"/>
      <c r="BY87" s="258"/>
      <c r="BZ87" s="258"/>
      <c r="CA87" s="258"/>
      <c r="CB87" s="258"/>
      <c r="CC87" s="258"/>
      <c r="CD87" s="258"/>
      <c r="CE87" s="258"/>
      <c r="CF87" s="258"/>
      <c r="CG87" s="258"/>
      <c r="CH87" s="258"/>
      <c r="CI87" s="258"/>
      <c r="CJ87" s="258"/>
      <c r="CK87" s="258"/>
      <c r="CL87" s="258"/>
      <c r="CM87" s="258"/>
      <c r="CN87" s="258"/>
      <c r="CO87" s="258"/>
      <c r="CP87" s="258"/>
      <c r="CQ87" s="258"/>
      <c r="CR87" s="258"/>
      <c r="CS87" s="258"/>
      <c r="CT87" s="258"/>
      <c r="CU87" s="258"/>
      <c r="CV87" s="258"/>
      <c r="CW87" s="258"/>
      <c r="CX87" s="258"/>
      <c r="CY87" s="258"/>
      <c r="CZ87" s="258"/>
      <c r="DA87" s="258"/>
      <c r="DB87" s="258"/>
      <c r="DC87" s="258"/>
      <c r="DD87" s="258"/>
      <c r="DE87" s="258"/>
      <c r="DF87" s="258"/>
      <c r="DG87" s="258"/>
      <c r="DH87" s="258"/>
      <c r="DI87" s="258"/>
      <c r="DJ87" s="258"/>
      <c r="DK87" s="258"/>
      <c r="DL87" s="258"/>
      <c r="DM87" s="258"/>
      <c r="DN87" s="258"/>
      <c r="DO87" s="258"/>
      <c r="DP87" s="258"/>
      <c r="DQ87" s="258"/>
      <c r="DR87" s="258"/>
      <c r="DS87" s="258"/>
      <c r="DT87" s="258"/>
      <c r="DU87" s="258"/>
      <c r="DV87" s="258"/>
      <c r="DW87" s="258"/>
      <c r="DX87" s="258"/>
      <c r="DY87" s="258"/>
      <c r="DZ87" s="258"/>
      <c r="EA87" s="258"/>
      <c r="EB87" s="259"/>
    </row>
    <row r="88" spans="1:132" ht="15.75" customHeight="1" x14ac:dyDescent="0.25">
      <c r="A88" s="260" t="s">
        <v>147</v>
      </c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1"/>
      <c r="BB88" s="261"/>
      <c r="BC88" s="261"/>
      <c r="BD88" s="261"/>
      <c r="BE88" s="261"/>
      <c r="BF88" s="261"/>
      <c r="BG88" s="261"/>
      <c r="BH88" s="261"/>
      <c r="BI88" s="261"/>
      <c r="BJ88" s="261"/>
      <c r="BK88" s="261"/>
      <c r="BL88" s="261"/>
      <c r="BM88" s="261"/>
      <c r="BN88" s="261"/>
      <c r="BO88" s="261"/>
      <c r="BP88" s="261"/>
      <c r="BQ88" s="261"/>
      <c r="BR88" s="261"/>
      <c r="BS88" s="261"/>
      <c r="BT88" s="261"/>
      <c r="BU88" s="261"/>
      <c r="BV88" s="261"/>
      <c r="BW88" s="261"/>
      <c r="BX88" s="261"/>
      <c r="BY88" s="261"/>
      <c r="BZ88" s="261"/>
      <c r="CA88" s="261"/>
      <c r="CB88" s="261"/>
      <c r="CC88" s="261"/>
      <c r="CD88" s="261"/>
      <c r="CE88" s="261"/>
      <c r="CF88" s="261"/>
      <c r="CG88" s="261"/>
      <c r="CH88" s="261"/>
      <c r="CI88" s="261"/>
      <c r="CJ88" s="261"/>
      <c r="CK88" s="261"/>
      <c r="CL88" s="261"/>
      <c r="CM88" s="261"/>
      <c r="CN88" s="261"/>
      <c r="CO88" s="261"/>
      <c r="CP88" s="261"/>
      <c r="CQ88" s="261"/>
      <c r="CR88" s="261"/>
      <c r="CS88" s="261"/>
      <c r="CT88" s="261"/>
      <c r="CU88" s="261"/>
      <c r="CV88" s="261"/>
      <c r="CW88" s="261"/>
      <c r="CX88" s="261"/>
      <c r="CY88" s="261"/>
      <c r="CZ88" s="261"/>
      <c r="DA88" s="261"/>
      <c r="DB88" s="261"/>
      <c r="DC88" s="261"/>
      <c r="DD88" s="261"/>
      <c r="DE88" s="261"/>
      <c r="DF88" s="261"/>
      <c r="DG88" s="261"/>
      <c r="DH88" s="261"/>
      <c r="DI88" s="261"/>
      <c r="DJ88" s="261"/>
      <c r="DK88" s="261"/>
      <c r="DL88" s="261"/>
      <c r="DM88" s="261"/>
      <c r="DN88" s="261"/>
      <c r="DO88" s="261"/>
      <c r="DP88" s="261"/>
      <c r="DQ88" s="261"/>
      <c r="DR88" s="261"/>
      <c r="DS88" s="261"/>
      <c r="DT88" s="261"/>
      <c r="DU88" s="261"/>
      <c r="DV88" s="261"/>
      <c r="DW88" s="261"/>
      <c r="DX88" s="261"/>
      <c r="DY88" s="261"/>
      <c r="DZ88" s="261"/>
      <c r="EA88" s="261"/>
      <c r="EB88" s="262"/>
    </row>
    <row r="89" spans="1:132" ht="15.75" customHeight="1" x14ac:dyDescent="0.25">
      <c r="A89" s="260" t="s">
        <v>148</v>
      </c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/>
      <c r="BD89" s="261"/>
      <c r="BE89" s="261"/>
      <c r="BF89" s="261"/>
      <c r="BG89" s="261"/>
      <c r="BH89" s="261"/>
      <c r="BI89" s="261"/>
      <c r="BJ89" s="261"/>
      <c r="BK89" s="261"/>
      <c r="BL89" s="261"/>
      <c r="BM89" s="261"/>
      <c r="BN89" s="261"/>
      <c r="BO89" s="261"/>
      <c r="BP89" s="261"/>
      <c r="BQ89" s="261"/>
      <c r="BR89" s="261"/>
      <c r="BS89" s="261"/>
      <c r="BT89" s="261"/>
      <c r="BU89" s="261"/>
      <c r="BV89" s="261"/>
      <c r="BW89" s="261"/>
      <c r="BX89" s="261"/>
      <c r="BY89" s="261"/>
      <c r="BZ89" s="261"/>
      <c r="CA89" s="261"/>
      <c r="CB89" s="261"/>
      <c r="CC89" s="261"/>
      <c r="CD89" s="261"/>
      <c r="CE89" s="261"/>
      <c r="CF89" s="261"/>
      <c r="CG89" s="261"/>
      <c r="CH89" s="261"/>
      <c r="CI89" s="261"/>
      <c r="CJ89" s="261"/>
      <c r="CK89" s="261"/>
      <c r="CL89" s="261"/>
      <c r="CM89" s="261"/>
      <c r="CN89" s="261"/>
      <c r="CO89" s="261"/>
      <c r="CP89" s="261"/>
      <c r="CQ89" s="261"/>
      <c r="CR89" s="261"/>
      <c r="CS89" s="261"/>
      <c r="CT89" s="261"/>
      <c r="CU89" s="261"/>
      <c r="CV89" s="261"/>
      <c r="CW89" s="261"/>
      <c r="CX89" s="261"/>
      <c r="CY89" s="261"/>
      <c r="CZ89" s="261"/>
      <c r="DA89" s="261"/>
      <c r="DB89" s="261"/>
      <c r="DC89" s="261"/>
      <c r="DD89" s="261"/>
      <c r="DE89" s="261"/>
      <c r="DF89" s="261"/>
      <c r="DG89" s="261"/>
      <c r="DH89" s="261"/>
      <c r="DI89" s="261"/>
      <c r="DJ89" s="261"/>
      <c r="DK89" s="261"/>
      <c r="DL89" s="261"/>
      <c r="DM89" s="261"/>
      <c r="DN89" s="261"/>
      <c r="DO89" s="261"/>
      <c r="DP89" s="261"/>
      <c r="DQ89" s="261"/>
      <c r="DR89" s="261"/>
      <c r="DS89" s="261"/>
      <c r="DT89" s="261"/>
      <c r="DU89" s="261"/>
      <c r="DV89" s="261"/>
      <c r="DW89" s="261"/>
      <c r="DX89" s="261"/>
      <c r="DY89" s="261"/>
      <c r="DZ89" s="261"/>
      <c r="EA89" s="261"/>
      <c r="EB89" s="262"/>
    </row>
    <row r="90" spans="1:132" ht="15.75" customHeight="1" x14ac:dyDescent="0.25">
      <c r="A90" s="129"/>
      <c r="B90" s="129"/>
      <c r="C90" s="129"/>
      <c r="D90" s="129"/>
      <c r="E90" s="136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  <c r="DW90" s="263"/>
      <c r="DX90" s="263"/>
      <c r="DY90" s="263"/>
      <c r="DZ90" s="263"/>
      <c r="EA90" s="263"/>
      <c r="EB90" s="263"/>
    </row>
    <row r="91" spans="1:132" ht="15.75" customHeight="1" x14ac:dyDescent="0.25">
      <c r="A91" s="129"/>
      <c r="B91" s="129"/>
      <c r="C91" s="129"/>
      <c r="D91" s="129"/>
      <c r="E91" s="136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263"/>
      <c r="DX91" s="263"/>
      <c r="DY91" s="263"/>
      <c r="DZ91" s="263"/>
      <c r="EA91" s="263"/>
      <c r="EB91" s="263"/>
    </row>
    <row r="92" spans="1:132" ht="15.75" customHeight="1" x14ac:dyDescent="0.25">
      <c r="A92" s="129"/>
      <c r="B92" s="129"/>
      <c r="C92" s="137" t="s">
        <v>112</v>
      </c>
      <c r="D92" s="129"/>
      <c r="E92" s="136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263"/>
      <c r="DX92" s="263"/>
      <c r="DY92" s="263"/>
      <c r="DZ92" s="263"/>
      <c r="EA92" s="263"/>
      <c r="EB92" s="263"/>
    </row>
    <row r="93" spans="1:132" ht="15.75" customHeight="1" x14ac:dyDescent="0.25">
      <c r="A93" s="129"/>
      <c r="B93" s="129"/>
      <c r="C93" s="285" t="s">
        <v>196</v>
      </c>
      <c r="D93" s="286"/>
      <c r="E93" s="136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  <c r="DW93" s="263"/>
      <c r="DX93" s="263"/>
      <c r="DY93" s="263"/>
      <c r="DZ93" s="263"/>
      <c r="EA93" s="263"/>
      <c r="EB93" s="263"/>
    </row>
    <row r="94" spans="1:132" ht="15.75" customHeight="1" x14ac:dyDescent="0.25">
      <c r="A94" s="129"/>
      <c r="B94" s="129"/>
      <c r="C94" s="138" t="s">
        <v>145</v>
      </c>
      <c r="D94" s="129"/>
      <c r="E94" s="136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  <c r="CW94" s="129"/>
      <c r="CX94" s="129"/>
      <c r="CY94" s="129"/>
      <c r="CZ94" s="129"/>
      <c r="DA94" s="129"/>
      <c r="DB94" s="129"/>
      <c r="DC94" s="129"/>
      <c r="DD94" s="129"/>
      <c r="DE94" s="129"/>
      <c r="DF94" s="129"/>
      <c r="DG94" s="129"/>
      <c r="DH94" s="129"/>
      <c r="DI94" s="129"/>
      <c r="DJ94" s="129"/>
      <c r="DK94" s="129"/>
      <c r="DL94" s="129"/>
      <c r="DM94" s="129"/>
      <c r="DN94" s="129"/>
      <c r="DO94" s="129"/>
      <c r="DP94" s="129"/>
      <c r="DQ94" s="129"/>
      <c r="DR94" s="129"/>
      <c r="DS94" s="129"/>
      <c r="DT94" s="129"/>
      <c r="DU94" s="129"/>
      <c r="DV94" s="129"/>
      <c r="DW94" s="263"/>
      <c r="DX94" s="263"/>
      <c r="DY94" s="263"/>
      <c r="DZ94" s="263"/>
      <c r="EA94" s="263"/>
      <c r="EB94" s="263"/>
    </row>
    <row r="95" spans="1:132" ht="15.75" customHeight="1" x14ac:dyDescent="0.25">
      <c r="A95" s="129"/>
      <c r="B95" s="129"/>
      <c r="C95" s="138" t="s">
        <v>113</v>
      </c>
      <c r="D95" s="129"/>
      <c r="E95" s="136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  <c r="DW95" s="263"/>
      <c r="DX95" s="263"/>
      <c r="DY95" s="263"/>
      <c r="DZ95" s="263"/>
      <c r="EA95" s="263"/>
      <c r="EB95" s="263"/>
    </row>
    <row r="96" spans="1:132" ht="15.75" customHeight="1" x14ac:dyDescent="0.25">
      <c r="A96" s="129"/>
      <c r="B96" s="129"/>
      <c r="C96" s="138" t="s">
        <v>114</v>
      </c>
      <c r="D96" s="129"/>
      <c r="E96" s="136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  <c r="CW96" s="129"/>
      <c r="CX96" s="129"/>
      <c r="CY96" s="129"/>
      <c r="CZ96" s="129"/>
      <c r="DA96" s="129"/>
      <c r="DB96" s="129"/>
      <c r="DC96" s="129"/>
      <c r="DD96" s="129"/>
      <c r="DE96" s="129"/>
      <c r="DF96" s="129"/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  <c r="DW96" s="263"/>
      <c r="DX96" s="263"/>
      <c r="DY96" s="263"/>
      <c r="DZ96" s="263"/>
      <c r="EA96" s="263"/>
      <c r="EB96" s="263"/>
    </row>
    <row r="97" spans="1:132" ht="15.75" customHeight="1" x14ac:dyDescent="0.25">
      <c r="A97" s="129"/>
      <c r="B97" s="129"/>
      <c r="C97" s="138" t="s">
        <v>158</v>
      </c>
      <c r="D97" s="129"/>
      <c r="E97" s="136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  <c r="DW97" s="263"/>
      <c r="DX97" s="263"/>
      <c r="DY97" s="263"/>
      <c r="DZ97" s="263"/>
      <c r="EA97" s="263"/>
      <c r="EB97" s="263"/>
    </row>
    <row r="98" spans="1:132" ht="15.75" customHeight="1" x14ac:dyDescent="0.25">
      <c r="A98" s="129"/>
      <c r="B98" s="129"/>
      <c r="C98" s="138" t="s">
        <v>159</v>
      </c>
      <c r="D98" s="129"/>
      <c r="E98" s="136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  <c r="DW98" s="263"/>
      <c r="DX98" s="263"/>
      <c r="DY98" s="263"/>
      <c r="DZ98" s="263"/>
      <c r="EA98" s="263"/>
      <c r="EB98" s="263"/>
    </row>
    <row r="99" spans="1:132" ht="16.5" customHeight="1" thickBot="1" x14ac:dyDescent="0.3">
      <c r="A99" s="129"/>
      <c r="B99" s="129"/>
      <c r="C99" s="138"/>
      <c r="D99" s="129"/>
      <c r="E99" s="136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  <c r="CL99" s="129"/>
      <c r="CM99" s="129"/>
      <c r="CN99" s="129"/>
      <c r="CO99" s="129"/>
      <c r="CP99" s="129"/>
      <c r="CQ99" s="129"/>
      <c r="CR99" s="129"/>
      <c r="CS99" s="129"/>
      <c r="CT99" s="129"/>
      <c r="CU99" s="129"/>
      <c r="CV99" s="129"/>
      <c r="CW99" s="129"/>
      <c r="CX99" s="129"/>
      <c r="CY99" s="129"/>
      <c r="CZ99" s="129"/>
      <c r="DA99" s="129"/>
      <c r="DB99" s="129"/>
      <c r="DC99" s="129"/>
      <c r="DD99" s="129"/>
      <c r="DE99" s="129"/>
      <c r="DF99" s="129"/>
      <c r="DG99" s="129"/>
      <c r="DH99" s="129"/>
      <c r="DI99" s="129"/>
      <c r="DJ99" s="129"/>
      <c r="DK99" s="129"/>
      <c r="DL99" s="129"/>
      <c r="DM99" s="129"/>
      <c r="DN99" s="129"/>
      <c r="DO99" s="129"/>
      <c r="DP99" s="129"/>
      <c r="DQ99" s="129"/>
      <c r="DR99" s="129"/>
      <c r="DS99" s="129"/>
      <c r="DT99" s="129"/>
      <c r="DU99" s="129"/>
      <c r="DV99" s="129"/>
      <c r="DW99" s="263"/>
      <c r="DX99" s="263"/>
      <c r="DY99" s="263"/>
      <c r="DZ99" s="263"/>
      <c r="EA99" s="263"/>
      <c r="EB99" s="263"/>
    </row>
    <row r="100" spans="1:132" ht="17.25" customHeight="1" thickTop="1" thickBot="1" x14ac:dyDescent="0.3">
      <c r="A100" s="129"/>
      <c r="B100" s="129"/>
      <c r="C100" s="139" t="s">
        <v>149</v>
      </c>
      <c r="D100" s="139">
        <f>SUM(F14,F26,F34,F46,F71)</f>
        <v>4660</v>
      </c>
      <c r="E100" s="136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  <c r="CW100" s="129"/>
      <c r="CX100" s="129"/>
      <c r="CY100" s="129"/>
      <c r="CZ100" s="129"/>
      <c r="DA100" s="129"/>
      <c r="DB100" s="129"/>
      <c r="DC100" s="129"/>
      <c r="DD100" s="129"/>
      <c r="DE100" s="129"/>
      <c r="DF100" s="129"/>
      <c r="DG100" s="129"/>
      <c r="DH100" s="129"/>
      <c r="DI100" s="129"/>
      <c r="DJ100" s="129"/>
      <c r="DK100" s="129"/>
      <c r="DL100" s="129"/>
      <c r="DM100" s="129"/>
      <c r="DN100" s="129"/>
      <c r="DO100" s="129"/>
      <c r="DP100" s="129"/>
      <c r="DQ100" s="129"/>
      <c r="DR100" s="129"/>
      <c r="DS100" s="129"/>
      <c r="DT100" s="129"/>
      <c r="DU100" s="129"/>
      <c r="DV100" s="129"/>
      <c r="DW100" s="263"/>
      <c r="DX100" s="263"/>
      <c r="DY100" s="263"/>
      <c r="DZ100" s="263"/>
      <c r="EA100" s="263"/>
      <c r="EB100" s="263"/>
    </row>
    <row r="101" spans="1:132" ht="17.25" customHeight="1" thickTop="1" thickBot="1" x14ac:dyDescent="0.3">
      <c r="A101" s="129"/>
      <c r="B101" s="129"/>
      <c r="C101" s="139" t="s">
        <v>150</v>
      </c>
      <c r="D101" s="139">
        <f>SUM(K14:P14,K26:P26,K34:P34,K46:P46,K71:P71)</f>
        <v>1745</v>
      </c>
      <c r="E101" s="136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  <c r="CL101" s="129"/>
      <c r="CM101" s="129"/>
      <c r="CN101" s="129"/>
      <c r="CO101" s="129"/>
      <c r="CP101" s="129"/>
      <c r="CQ101" s="129"/>
      <c r="CR101" s="129"/>
      <c r="CS101" s="129"/>
      <c r="CT101" s="129"/>
      <c r="CU101" s="129"/>
      <c r="CV101" s="129"/>
      <c r="CW101" s="129"/>
      <c r="CX101" s="129"/>
      <c r="CY101" s="129"/>
      <c r="CZ101" s="129"/>
      <c r="DA101" s="129"/>
      <c r="DB101" s="129"/>
      <c r="DC101" s="129"/>
      <c r="DD101" s="129"/>
      <c r="DE101" s="129"/>
      <c r="DF101" s="129"/>
      <c r="DG101" s="129"/>
      <c r="DH101" s="129"/>
      <c r="DI101" s="129"/>
      <c r="DJ101" s="129"/>
      <c r="DK101" s="129"/>
      <c r="DL101" s="129"/>
      <c r="DM101" s="129"/>
      <c r="DN101" s="129"/>
      <c r="DO101" s="129"/>
      <c r="DP101" s="129"/>
      <c r="DQ101" s="129"/>
      <c r="DR101" s="129"/>
      <c r="DS101" s="129"/>
      <c r="DT101" s="129"/>
      <c r="DU101" s="129"/>
      <c r="DV101" s="129"/>
      <c r="DW101" s="263"/>
      <c r="DX101" s="263"/>
      <c r="DY101" s="263"/>
      <c r="DZ101" s="263"/>
      <c r="EA101" s="263"/>
      <c r="EB101" s="263"/>
    </row>
    <row r="102" spans="1:132" ht="16.5" thickTop="1" thickBot="1" x14ac:dyDescent="0.3">
      <c r="A102" s="129"/>
      <c r="B102" s="129"/>
      <c r="C102" s="139" t="s">
        <v>151</v>
      </c>
      <c r="D102" s="139">
        <f>SUM(T14:U14,T26:U26,T34:U34,T46:U46,T71:U71)</f>
        <v>1100</v>
      </c>
      <c r="E102" s="136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  <c r="CL102" s="129"/>
      <c r="CM102" s="129"/>
      <c r="CN102" s="129"/>
      <c r="CO102" s="129"/>
      <c r="CP102" s="129"/>
      <c r="CQ102" s="129"/>
      <c r="CR102" s="129"/>
      <c r="CS102" s="129"/>
      <c r="CT102" s="129"/>
      <c r="CU102" s="129"/>
      <c r="CV102" s="129"/>
      <c r="CW102" s="129"/>
      <c r="CX102" s="129"/>
      <c r="CY102" s="129"/>
      <c r="CZ102" s="129"/>
      <c r="DA102" s="129"/>
      <c r="DB102" s="129"/>
      <c r="DC102" s="129"/>
      <c r="DD102" s="129"/>
      <c r="DE102" s="129"/>
      <c r="DF102" s="129"/>
      <c r="DG102" s="129"/>
      <c r="DH102" s="129"/>
      <c r="DI102" s="129"/>
      <c r="DJ102" s="129"/>
      <c r="DK102" s="129"/>
      <c r="DL102" s="129"/>
      <c r="DM102" s="129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245"/>
      <c r="DZ102" s="245"/>
      <c r="EA102" s="245"/>
      <c r="EB102" s="245"/>
    </row>
    <row r="103" spans="1:132" ht="16.5" thickTop="1" thickBot="1" x14ac:dyDescent="0.3">
      <c r="A103" s="129"/>
      <c r="B103" s="129"/>
      <c r="C103" s="139" t="s">
        <v>152</v>
      </c>
      <c r="D103" s="139">
        <f>SUM(V14,V26,V34,V46,V71)</f>
        <v>1200</v>
      </c>
      <c r="E103" s="136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  <c r="DT103" s="129"/>
      <c r="DU103" s="129"/>
      <c r="DV103" s="129"/>
      <c r="DW103" s="129"/>
      <c r="DX103" s="129"/>
      <c r="DY103" s="245"/>
      <c r="DZ103" s="245"/>
      <c r="EA103" s="245"/>
      <c r="EB103" s="245"/>
    </row>
    <row r="104" spans="1:132" ht="16.5" thickTop="1" thickBot="1" x14ac:dyDescent="0.3">
      <c r="A104" s="129"/>
      <c r="B104" s="129"/>
      <c r="C104" s="139" t="s">
        <v>153</v>
      </c>
      <c r="D104" s="139">
        <f>SUM(Q14,Q26,Q34,Q46,Q71)</f>
        <v>555</v>
      </c>
      <c r="E104" s="136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  <c r="CW104" s="129"/>
      <c r="CX104" s="129"/>
      <c r="CY104" s="129"/>
      <c r="CZ104" s="129"/>
      <c r="DA104" s="129"/>
      <c r="DB104" s="129"/>
      <c r="DC104" s="129"/>
      <c r="DD104" s="129"/>
      <c r="DE104" s="129"/>
      <c r="DF104" s="129"/>
      <c r="DG104" s="129"/>
      <c r="DH104" s="129"/>
      <c r="DI104" s="129"/>
      <c r="DJ104" s="129"/>
      <c r="DK104" s="129"/>
      <c r="DL104" s="129"/>
      <c r="DM104" s="129"/>
      <c r="DN104" s="129"/>
      <c r="DO104" s="129"/>
      <c r="DP104" s="129"/>
      <c r="DQ104" s="129"/>
      <c r="DR104" s="129"/>
      <c r="DS104" s="129"/>
      <c r="DT104" s="129"/>
      <c r="DU104" s="129"/>
      <c r="DV104" s="129"/>
      <c r="DW104" s="129"/>
      <c r="DX104" s="129"/>
      <c r="DY104" s="245"/>
      <c r="DZ104" s="245"/>
      <c r="EA104" s="245"/>
      <c r="EB104" s="245"/>
    </row>
    <row r="105" spans="1:132" ht="16.5" thickTop="1" thickBot="1" x14ac:dyDescent="0.3">
      <c r="A105" s="129"/>
      <c r="B105" s="129"/>
      <c r="C105" s="139" t="s">
        <v>154</v>
      </c>
      <c r="D105" s="139">
        <f>SUM(Z14,Z26,Z34,Z46,Z71)</f>
        <v>180</v>
      </c>
      <c r="E105" s="136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  <c r="CW105" s="129"/>
      <c r="CX105" s="129"/>
      <c r="CY105" s="129"/>
      <c r="CZ105" s="129"/>
      <c r="DA105" s="129"/>
      <c r="DB105" s="129"/>
      <c r="DC105" s="129"/>
      <c r="DD105" s="129"/>
      <c r="DE105" s="129"/>
      <c r="DF105" s="129"/>
      <c r="DG105" s="129"/>
      <c r="DH105" s="129"/>
      <c r="DI105" s="129"/>
      <c r="DJ105" s="129"/>
      <c r="DK105" s="129"/>
      <c r="DL105" s="129"/>
      <c r="DM105" s="129"/>
      <c r="DN105" s="129"/>
      <c r="DO105" s="129"/>
      <c r="DP105" s="129"/>
      <c r="DQ105" s="129"/>
      <c r="DR105" s="129"/>
      <c r="DS105" s="129"/>
      <c r="DT105" s="129"/>
      <c r="DU105" s="129"/>
      <c r="DV105" s="129"/>
      <c r="DW105" s="129"/>
      <c r="DX105" s="129"/>
      <c r="DY105" s="245"/>
      <c r="DZ105" s="245"/>
      <c r="EA105" s="245"/>
      <c r="EB105" s="245"/>
    </row>
    <row r="106" spans="1:132" ht="15.75" thickTop="1" x14ac:dyDescent="0.25">
      <c r="A106" s="129"/>
      <c r="B106" s="129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  <c r="X106" s="287"/>
      <c r="Y106" s="287"/>
      <c r="Z106" s="287"/>
      <c r="AA106" s="287"/>
      <c r="AB106" s="287"/>
      <c r="AC106" s="287"/>
      <c r="AD106" s="287"/>
      <c r="AE106" s="287"/>
      <c r="AF106" s="287"/>
      <c r="AG106" s="287"/>
      <c r="AH106" s="287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7"/>
      <c r="AS106" s="287"/>
      <c r="AT106" s="287"/>
      <c r="AU106" s="287"/>
      <c r="AV106" s="287"/>
      <c r="AW106" s="287"/>
      <c r="AX106" s="287"/>
      <c r="AY106" s="287"/>
      <c r="AZ106" s="287"/>
      <c r="BA106" s="287"/>
      <c r="BB106" s="287"/>
      <c r="BC106" s="287"/>
      <c r="BD106" s="287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7"/>
      <c r="BO106" s="287"/>
      <c r="BP106" s="101"/>
      <c r="BQ106" s="101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245"/>
      <c r="DZ106" s="245"/>
      <c r="EA106" s="245"/>
      <c r="EB106" s="245"/>
    </row>
    <row r="107" spans="1:132" x14ac:dyDescent="0.25">
      <c r="A107" s="129"/>
      <c r="B107" s="129"/>
      <c r="C107" s="288" t="s">
        <v>194</v>
      </c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  <c r="BE107" s="288"/>
      <c r="BF107" s="288"/>
      <c r="BG107" s="288"/>
      <c r="BH107" s="288"/>
      <c r="BI107" s="288"/>
      <c r="BJ107" s="288"/>
      <c r="BK107" s="288"/>
      <c r="BL107" s="288"/>
      <c r="BM107" s="288"/>
      <c r="BN107" s="288"/>
      <c r="BO107" s="288"/>
      <c r="BP107" s="219"/>
      <c r="BQ107" s="21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  <c r="CW107" s="129"/>
      <c r="CX107" s="129"/>
      <c r="CY107" s="129"/>
      <c r="CZ107" s="129"/>
      <c r="DA107" s="129"/>
      <c r="DB107" s="129"/>
      <c r="DC107" s="129"/>
      <c r="DD107" s="129"/>
      <c r="DE107" s="129"/>
      <c r="DF107" s="129"/>
      <c r="DG107" s="129"/>
      <c r="DH107" s="129"/>
      <c r="DI107" s="129"/>
      <c r="DJ107" s="129"/>
      <c r="DK107" s="129"/>
      <c r="DL107" s="129"/>
      <c r="DM107" s="129"/>
      <c r="DN107" s="129"/>
      <c r="DO107" s="129"/>
      <c r="DP107" s="129"/>
      <c r="DQ107" s="129"/>
      <c r="DR107" s="129"/>
      <c r="DS107" s="129"/>
      <c r="DT107" s="129"/>
      <c r="DU107" s="129"/>
      <c r="DV107" s="129"/>
      <c r="DW107" s="129"/>
      <c r="DX107" s="129"/>
      <c r="DY107" s="245"/>
      <c r="DZ107" s="245"/>
      <c r="EA107" s="245"/>
      <c r="EB107" s="245"/>
    </row>
    <row r="108" spans="1:132" ht="51.75" customHeight="1" x14ac:dyDescent="0.25">
      <c r="A108" s="129"/>
      <c r="B108" s="129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  <c r="BD108" s="288"/>
      <c r="BE108" s="288"/>
      <c r="BF108" s="288"/>
      <c r="BG108" s="288"/>
      <c r="BH108" s="288"/>
      <c r="BI108" s="288"/>
      <c r="BJ108" s="288"/>
      <c r="BK108" s="288"/>
      <c r="BL108" s="288"/>
      <c r="BM108" s="288"/>
      <c r="BN108" s="288"/>
      <c r="BO108" s="288"/>
      <c r="BP108" s="219"/>
      <c r="BQ108" s="21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245"/>
      <c r="DZ108" s="245"/>
      <c r="EA108" s="245"/>
      <c r="EB108" s="245"/>
    </row>
    <row r="109" spans="1:132" x14ac:dyDescent="0.2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</row>
    <row r="110" spans="1:132" x14ac:dyDescent="0.2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1"/>
      <c r="DD110" s="101"/>
      <c r="DE110" s="101"/>
      <c r="DF110" s="101"/>
      <c r="DG110" s="101"/>
      <c r="DH110" s="101"/>
      <c r="DI110" s="101"/>
      <c r="DK110" s="101"/>
      <c r="DL110" s="101"/>
      <c r="DM110" s="101"/>
      <c r="DN110" s="101"/>
      <c r="DO110" s="101"/>
      <c r="DP110" s="101"/>
      <c r="DQ110" s="101"/>
      <c r="DR110" s="101"/>
      <c r="DS110" s="101"/>
      <c r="DT110" s="101"/>
      <c r="DU110" s="101"/>
      <c r="DV110" s="101"/>
      <c r="DW110" s="101"/>
      <c r="DX110" s="101"/>
    </row>
    <row r="111" spans="1:132" x14ac:dyDescent="0.2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</row>
    <row r="112" spans="1:132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</row>
    <row r="113" spans="1:128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  <c r="DI113" s="101"/>
      <c r="DK113" s="101"/>
      <c r="DL113" s="101"/>
      <c r="DM113" s="101"/>
      <c r="DN113" s="101"/>
      <c r="DO113" s="101"/>
      <c r="DP113" s="101"/>
      <c r="DQ113" s="101"/>
      <c r="DR113" s="101"/>
      <c r="DS113" s="101"/>
      <c r="DT113" s="101"/>
      <c r="DU113" s="101"/>
      <c r="DV113" s="101"/>
      <c r="DW113" s="101"/>
      <c r="DX113" s="101"/>
    </row>
    <row r="114" spans="1:128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  <c r="DI114" s="101"/>
      <c r="DK114" s="101"/>
      <c r="DL114" s="101"/>
      <c r="DM114" s="101"/>
      <c r="DN114" s="101"/>
      <c r="DO114" s="101"/>
      <c r="DP114" s="101"/>
      <c r="DQ114" s="101"/>
      <c r="DR114" s="101"/>
      <c r="DS114" s="101"/>
      <c r="DT114" s="101"/>
      <c r="DU114" s="101"/>
      <c r="DV114" s="101"/>
      <c r="DW114" s="101"/>
      <c r="DX114" s="101"/>
    </row>
    <row r="115" spans="1:128" x14ac:dyDescent="0.2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</row>
    <row r="116" spans="1:128" x14ac:dyDescent="0.2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</row>
    <row r="117" spans="1:128" x14ac:dyDescent="0.2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1"/>
      <c r="DD117" s="101"/>
      <c r="DE117" s="101"/>
      <c r="DF117" s="101"/>
      <c r="DG117" s="101"/>
      <c r="DH117" s="101"/>
      <c r="DI117" s="101"/>
      <c r="DK117" s="101"/>
      <c r="DL117" s="101"/>
      <c r="DM117" s="101"/>
      <c r="DN117" s="101"/>
      <c r="DO117" s="101"/>
      <c r="DP117" s="101"/>
      <c r="DQ117" s="101"/>
      <c r="DR117" s="101"/>
      <c r="DS117" s="101"/>
      <c r="DT117" s="101"/>
      <c r="DU117" s="101"/>
      <c r="DV117" s="101"/>
      <c r="DW117" s="101"/>
      <c r="DX117" s="101"/>
    </row>
    <row r="118" spans="1:128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</row>
    <row r="119" spans="1:128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K119" s="101"/>
      <c r="DL119" s="101"/>
      <c r="DM119" s="101"/>
      <c r="DN119" s="101"/>
      <c r="DO119" s="101"/>
      <c r="DP119" s="101"/>
      <c r="DQ119" s="101"/>
      <c r="DR119" s="101"/>
      <c r="DS119" s="101"/>
      <c r="DT119" s="101"/>
      <c r="DU119" s="101"/>
      <c r="DV119" s="101"/>
      <c r="DW119" s="101"/>
      <c r="DX119" s="101"/>
    </row>
    <row r="120" spans="1:128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</row>
    <row r="121" spans="1:128" x14ac:dyDescent="0.25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</row>
    <row r="122" spans="1:128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K122" s="101"/>
      <c r="DL122" s="101"/>
      <c r="DM122" s="101"/>
      <c r="DN122" s="101"/>
      <c r="DO122" s="101"/>
      <c r="DP122" s="101"/>
      <c r="DQ122" s="101"/>
      <c r="DR122" s="101"/>
      <c r="DS122" s="101"/>
      <c r="DT122" s="101"/>
      <c r="DU122" s="101"/>
      <c r="DV122" s="101"/>
      <c r="DW122" s="101"/>
      <c r="DX122" s="101"/>
    </row>
    <row r="123" spans="1:128" x14ac:dyDescent="0.25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K123" s="101"/>
      <c r="DL123" s="101"/>
      <c r="DM123" s="101"/>
      <c r="DN123" s="101"/>
      <c r="DO123" s="101"/>
      <c r="DP123" s="101"/>
      <c r="DQ123" s="101"/>
      <c r="DR123" s="101"/>
      <c r="DS123" s="101"/>
      <c r="DT123" s="101"/>
      <c r="DU123" s="101"/>
      <c r="DV123" s="101"/>
      <c r="DW123" s="101"/>
      <c r="DX123" s="101"/>
    </row>
  </sheetData>
  <mergeCells count="191">
    <mergeCell ref="C14:D14"/>
    <mergeCell ref="C15:D15"/>
    <mergeCell ref="B20:B21"/>
    <mergeCell ref="C20:C21"/>
    <mergeCell ref="E20:E21"/>
    <mergeCell ref="F20:F21"/>
    <mergeCell ref="Z20:Z21"/>
    <mergeCell ref="AP20:AP21"/>
    <mergeCell ref="BG20:BG21"/>
    <mergeCell ref="G20:G21"/>
    <mergeCell ref="B22:B23"/>
    <mergeCell ref="C22:C23"/>
    <mergeCell ref="E22:E23"/>
    <mergeCell ref="F22:F23"/>
    <mergeCell ref="Z22:Z23"/>
    <mergeCell ref="AP22:AP23"/>
    <mergeCell ref="CO48:CO49"/>
    <mergeCell ref="B50:B51"/>
    <mergeCell ref="C50:C51"/>
    <mergeCell ref="E50:E51"/>
    <mergeCell ref="F50:F51"/>
    <mergeCell ref="Z50:Z51"/>
    <mergeCell ref="BX50:BX51"/>
    <mergeCell ref="CO50:CO51"/>
    <mergeCell ref="B48:B49"/>
    <mergeCell ref="C48:C49"/>
    <mergeCell ref="E48:E49"/>
    <mergeCell ref="F48:F49"/>
    <mergeCell ref="Z48:Z49"/>
    <mergeCell ref="BX48:BX49"/>
    <mergeCell ref="G22:G23"/>
    <mergeCell ref="G48:G49"/>
    <mergeCell ref="G50:G51"/>
    <mergeCell ref="BY48:BY49"/>
    <mergeCell ref="B56:B57"/>
    <mergeCell ref="G61:G62"/>
    <mergeCell ref="C56:C57"/>
    <mergeCell ref="E56:E57"/>
    <mergeCell ref="F56:F57"/>
    <mergeCell ref="Z56:Z57"/>
    <mergeCell ref="DF56:DF57"/>
    <mergeCell ref="B52:B53"/>
    <mergeCell ref="C52:C53"/>
    <mergeCell ref="E52:E53"/>
    <mergeCell ref="F52:F53"/>
    <mergeCell ref="Z52:Z53"/>
    <mergeCell ref="BX52:BX53"/>
    <mergeCell ref="CO52:CO53"/>
    <mergeCell ref="G52:G53"/>
    <mergeCell ref="G54:G55"/>
    <mergeCell ref="G56:G57"/>
    <mergeCell ref="C54:C55"/>
    <mergeCell ref="E54:E55"/>
    <mergeCell ref="F54:F55"/>
    <mergeCell ref="Z54:Z55"/>
    <mergeCell ref="BX54:BX55"/>
    <mergeCell ref="CO54:CO55"/>
    <mergeCell ref="DF54:DF55"/>
    <mergeCell ref="B61:B62"/>
    <mergeCell ref="C61:C62"/>
    <mergeCell ref="E61:E62"/>
    <mergeCell ref="F61:F62"/>
    <mergeCell ref="Z61:Z62"/>
    <mergeCell ref="DF61:DF62"/>
    <mergeCell ref="DW61:DW62"/>
    <mergeCell ref="DY61:DY62"/>
    <mergeCell ref="B58:B59"/>
    <mergeCell ref="C58:C59"/>
    <mergeCell ref="E58:E59"/>
    <mergeCell ref="F58:F59"/>
    <mergeCell ref="Z58:Z59"/>
    <mergeCell ref="DW58:DW59"/>
    <mergeCell ref="DY58:DY59"/>
    <mergeCell ref="C93:D93"/>
    <mergeCell ref="C106:BO106"/>
    <mergeCell ref="C107:BO108"/>
    <mergeCell ref="AM9:AP9"/>
    <mergeCell ref="AA9:AL9"/>
    <mergeCell ref="AR9:BC9"/>
    <mergeCell ref="BD9:BG9"/>
    <mergeCell ref="W9:Z9"/>
    <mergeCell ref="C71:D71"/>
    <mergeCell ref="A72:D72"/>
    <mergeCell ref="B73:D73"/>
    <mergeCell ref="B63:B64"/>
    <mergeCell ref="C63:C64"/>
    <mergeCell ref="E63:E64"/>
    <mergeCell ref="F63:F64"/>
    <mergeCell ref="Z63:Z64"/>
    <mergeCell ref="C46:D46"/>
    <mergeCell ref="B47:D47"/>
    <mergeCell ref="BG22:BG23"/>
    <mergeCell ref="C27:D27"/>
    <mergeCell ref="C34:D34"/>
    <mergeCell ref="C35:D35"/>
    <mergeCell ref="C45:D45"/>
    <mergeCell ref="B54:B55"/>
    <mergeCell ref="DZ1:EB1"/>
    <mergeCell ref="DZ2:EB2"/>
    <mergeCell ref="DZ3:EB3"/>
    <mergeCell ref="DZ4:EB4"/>
    <mergeCell ref="DZ5:EB5"/>
    <mergeCell ref="DY9:EB9"/>
    <mergeCell ref="DY6:EB8"/>
    <mergeCell ref="A1:DY1"/>
    <mergeCell ref="A2:DY2"/>
    <mergeCell ref="CL9:CO9"/>
    <mergeCell ref="BZ9:CK9"/>
    <mergeCell ref="BI9:BT9"/>
    <mergeCell ref="DC9:DF9"/>
    <mergeCell ref="DT9:DW9"/>
    <mergeCell ref="DH9:DS9"/>
    <mergeCell ref="CQ9:DB9"/>
    <mergeCell ref="BU9:BX9"/>
    <mergeCell ref="AA6:BH7"/>
    <mergeCell ref="BI8:BY8"/>
    <mergeCell ref="A6:A10"/>
    <mergeCell ref="B6:B10"/>
    <mergeCell ref="C6:D10"/>
    <mergeCell ref="E6:E10"/>
    <mergeCell ref="F6:Z8"/>
    <mergeCell ref="EB48:EB49"/>
    <mergeCell ref="DY52:DY53"/>
    <mergeCell ref="DZ52:DZ53"/>
    <mergeCell ref="EA52:EA53"/>
    <mergeCell ref="EB52:EB53"/>
    <mergeCell ref="DZ63:DZ64"/>
    <mergeCell ref="EA63:EA64"/>
    <mergeCell ref="EB63:EB64"/>
    <mergeCell ref="DZ56:DZ57"/>
    <mergeCell ref="EA56:EA57"/>
    <mergeCell ref="EB56:EB57"/>
    <mergeCell ref="DY63:DY64"/>
    <mergeCell ref="EB58:EB59"/>
    <mergeCell ref="DY56:DY57"/>
    <mergeCell ref="DY102:EB108"/>
    <mergeCell ref="C13:D13"/>
    <mergeCell ref="C12:D12"/>
    <mergeCell ref="C26:D26"/>
    <mergeCell ref="C86:D86"/>
    <mergeCell ref="A3:DY3"/>
    <mergeCell ref="A4:DY4"/>
    <mergeCell ref="A5:DY5"/>
    <mergeCell ref="A87:EB87"/>
    <mergeCell ref="A88:EB88"/>
    <mergeCell ref="A89:EB89"/>
    <mergeCell ref="DW90:EB101"/>
    <mergeCell ref="DZ61:DZ62"/>
    <mergeCell ref="EA61:EA62"/>
    <mergeCell ref="EB61:EB62"/>
    <mergeCell ref="DY50:DY51"/>
    <mergeCell ref="DZ50:DZ51"/>
    <mergeCell ref="EA50:EA51"/>
    <mergeCell ref="EB50:EB51"/>
    <mergeCell ref="DY54:DY55"/>
    <mergeCell ref="DZ54:DZ55"/>
    <mergeCell ref="EA54:EA55"/>
    <mergeCell ref="EB54:EB55"/>
    <mergeCell ref="G58:G59"/>
    <mergeCell ref="G63:G64"/>
    <mergeCell ref="AA8:AQ8"/>
    <mergeCell ref="AQ22:AQ23"/>
    <mergeCell ref="AR8:BH8"/>
    <mergeCell ref="BH20:BH21"/>
    <mergeCell ref="DZ58:DZ59"/>
    <mergeCell ref="EA58:EA59"/>
    <mergeCell ref="DY48:DY49"/>
    <mergeCell ref="DZ48:DZ49"/>
    <mergeCell ref="EA48:EA49"/>
    <mergeCell ref="DF63:DF64"/>
    <mergeCell ref="DW63:DW64"/>
    <mergeCell ref="DW56:DW57"/>
    <mergeCell ref="K9:V9"/>
    <mergeCell ref="H9:J9"/>
    <mergeCell ref="F9:G9"/>
    <mergeCell ref="DG56:DG57"/>
    <mergeCell ref="DG63:DG64"/>
    <mergeCell ref="CQ6:DX7"/>
    <mergeCell ref="DH8:DX8"/>
    <mergeCell ref="DX54:DX55"/>
    <mergeCell ref="DX58:DX59"/>
    <mergeCell ref="DX61:DX62"/>
    <mergeCell ref="BY50:BY51"/>
    <mergeCell ref="BY52:BY53"/>
    <mergeCell ref="BI6:CP7"/>
    <mergeCell ref="BZ8:CP8"/>
    <mergeCell ref="CP48:CP49"/>
    <mergeCell ref="CP50:CP51"/>
    <mergeCell ref="CP52:CP53"/>
    <mergeCell ref="CQ8:DG8"/>
    <mergeCell ref="DG54:DG55"/>
  </mergeCells>
  <pageMargins left="0.7" right="0.7" top="0.75" bottom="0.75" header="0.3" footer="0.3"/>
  <pageSetup paperSize="9" orientation="portrait" r:id="rId1"/>
  <headerFooter>
    <oddHeader>&amp;L&amp;"Calibri"&amp;10&amp;KF6A800Internal&amp;1#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5" x14ac:dyDescent="0.25"/>
  <cols>
    <col min="3" max="3" width="43.28515625" customWidth="1"/>
    <col min="12" max="12" width="7.42578125" customWidth="1"/>
    <col min="13" max="13" width="8.28515625" customWidth="1"/>
    <col min="14" max="14" width="7.140625" customWidth="1"/>
    <col min="17" max="17" width="7.5703125" customWidth="1"/>
    <col min="18" max="19" width="7.28515625" customWidth="1"/>
    <col min="20" max="20" width="7.140625" customWidth="1"/>
    <col min="21" max="21" width="8" customWidth="1"/>
    <col min="22" max="22" width="7.7109375" customWidth="1"/>
    <col min="23" max="23" width="6.28515625" customWidth="1"/>
    <col min="24" max="24" width="6.85546875" customWidth="1"/>
    <col min="25" max="25" width="7.42578125" customWidth="1"/>
    <col min="26" max="26" width="7" customWidth="1"/>
    <col min="27" max="27" width="5.5703125" customWidth="1"/>
    <col min="28" max="28" width="7.42578125" customWidth="1"/>
    <col min="29" max="29" width="6.7109375" customWidth="1"/>
  </cols>
  <sheetData>
    <row r="1" spans="1:30" ht="15.75" thickTop="1" x14ac:dyDescent="0.25">
      <c r="A1" s="320" t="s">
        <v>32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2"/>
    </row>
    <row r="2" spans="1:30" x14ac:dyDescent="0.25">
      <c r="A2" s="323" t="s">
        <v>33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"/>
    </row>
    <row r="3" spans="1:30" x14ac:dyDescent="0.25">
      <c r="A3" s="323" t="s">
        <v>36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5"/>
    </row>
    <row r="4" spans="1:30" x14ac:dyDescent="0.25">
      <c r="A4" s="323" t="s">
        <v>37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</row>
    <row r="5" spans="1:30" x14ac:dyDescent="0.25">
      <c r="A5" s="33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3"/>
    </row>
    <row r="6" spans="1:30" x14ac:dyDescent="0.25">
      <c r="A6" s="335" t="s">
        <v>34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3"/>
    </row>
    <row r="7" spans="1:30" ht="15.75" thickBot="1" x14ac:dyDescent="0.3">
      <c r="A7" s="313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"/>
    </row>
    <row r="8" spans="1:30" ht="15.75" thickTop="1" x14ac:dyDescent="0.25">
      <c r="A8" s="332" t="s">
        <v>35</v>
      </c>
      <c r="B8" s="329" t="s">
        <v>0</v>
      </c>
      <c r="C8" s="332" t="s">
        <v>1</v>
      </c>
      <c r="D8" s="329" t="s">
        <v>2</v>
      </c>
      <c r="E8" s="320" t="s">
        <v>22</v>
      </c>
      <c r="F8" s="321"/>
      <c r="G8" s="321"/>
      <c r="H8" s="321"/>
      <c r="I8" s="321"/>
      <c r="J8" s="321"/>
      <c r="K8" s="322"/>
      <c r="L8" s="320" t="s">
        <v>3</v>
      </c>
      <c r="M8" s="321"/>
      <c r="N8" s="321"/>
      <c r="O8" s="321"/>
      <c r="P8" s="321"/>
      <c r="Q8" s="322"/>
      <c r="R8" s="320" t="s">
        <v>14</v>
      </c>
      <c r="S8" s="321"/>
      <c r="T8" s="321"/>
      <c r="U8" s="321"/>
      <c r="V8" s="321"/>
      <c r="W8" s="322"/>
      <c r="X8" s="320" t="s">
        <v>17</v>
      </c>
      <c r="Y8" s="321"/>
      <c r="Z8" s="321"/>
      <c r="AA8" s="321"/>
      <c r="AB8" s="321"/>
      <c r="AC8" s="322"/>
    </row>
    <row r="9" spans="1:30" x14ac:dyDescent="0.25">
      <c r="A9" s="333"/>
      <c r="B9" s="330"/>
      <c r="C9" s="333"/>
      <c r="D9" s="330"/>
      <c r="E9" s="323"/>
      <c r="F9" s="324"/>
      <c r="G9" s="324"/>
      <c r="H9" s="324"/>
      <c r="I9" s="324"/>
      <c r="J9" s="324"/>
      <c r="K9" s="325"/>
      <c r="L9" s="323"/>
      <c r="M9" s="324"/>
      <c r="N9" s="324"/>
      <c r="O9" s="324"/>
      <c r="P9" s="324"/>
      <c r="Q9" s="325"/>
      <c r="R9" s="323"/>
      <c r="S9" s="324"/>
      <c r="T9" s="324"/>
      <c r="U9" s="324"/>
      <c r="V9" s="324"/>
      <c r="W9" s="325"/>
      <c r="X9" s="323"/>
      <c r="Y9" s="324"/>
      <c r="Z9" s="324"/>
      <c r="AA9" s="324"/>
      <c r="AB9" s="324"/>
      <c r="AC9" s="325"/>
    </row>
    <row r="10" spans="1:30" ht="15.75" thickBot="1" x14ac:dyDescent="0.3">
      <c r="A10" s="333"/>
      <c r="B10" s="330"/>
      <c r="C10" s="333"/>
      <c r="D10" s="330"/>
      <c r="E10" s="323"/>
      <c r="F10" s="324"/>
      <c r="G10" s="324"/>
      <c r="H10" s="324"/>
      <c r="I10" s="324"/>
      <c r="J10" s="324"/>
      <c r="K10" s="325"/>
      <c r="L10" s="326"/>
      <c r="M10" s="327"/>
      <c r="N10" s="327"/>
      <c r="O10" s="327"/>
      <c r="P10" s="327"/>
      <c r="Q10" s="328"/>
      <c r="R10" s="326"/>
      <c r="S10" s="327"/>
      <c r="T10" s="327"/>
      <c r="U10" s="327"/>
      <c r="V10" s="327"/>
      <c r="W10" s="328"/>
      <c r="X10" s="326"/>
      <c r="Y10" s="327"/>
      <c r="Z10" s="327"/>
      <c r="AA10" s="327"/>
      <c r="AB10" s="327"/>
      <c r="AC10" s="328"/>
    </row>
    <row r="11" spans="1:30" ht="16.5" thickTop="1" thickBot="1" x14ac:dyDescent="0.3">
      <c r="A11" s="333"/>
      <c r="B11" s="330"/>
      <c r="C11" s="333"/>
      <c r="D11" s="330"/>
      <c r="E11" s="326"/>
      <c r="F11" s="327"/>
      <c r="G11" s="327"/>
      <c r="H11" s="327"/>
      <c r="I11" s="327"/>
      <c r="J11" s="327"/>
      <c r="K11" s="328"/>
      <c r="L11" s="315" t="s">
        <v>10</v>
      </c>
      <c r="M11" s="316"/>
      <c r="N11" s="317"/>
      <c r="O11" s="318" t="s">
        <v>13</v>
      </c>
      <c r="P11" s="316"/>
      <c r="Q11" s="319"/>
      <c r="R11" s="315" t="s">
        <v>15</v>
      </c>
      <c r="S11" s="316"/>
      <c r="T11" s="317"/>
      <c r="U11" s="318" t="s">
        <v>16</v>
      </c>
      <c r="V11" s="316"/>
      <c r="W11" s="319"/>
      <c r="X11" s="315" t="s">
        <v>18</v>
      </c>
      <c r="Y11" s="316"/>
      <c r="Z11" s="317"/>
      <c r="AA11" s="318" t="s">
        <v>19</v>
      </c>
      <c r="AB11" s="316"/>
      <c r="AC11" s="319"/>
    </row>
    <row r="12" spans="1:30" ht="87.75" thickTop="1" thickBot="1" x14ac:dyDescent="0.3">
      <c r="A12" s="333"/>
      <c r="B12" s="331"/>
      <c r="C12" s="334"/>
      <c r="D12" s="331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6.5" thickTop="1" thickBot="1" x14ac:dyDescent="0.3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6.5" thickTop="1" thickBot="1" x14ac:dyDescent="0.3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6.5" thickTop="1" thickBot="1" x14ac:dyDescent="0.3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6.5" thickTop="1" thickBot="1" x14ac:dyDescent="0.3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6.5" thickTop="1" thickBot="1" x14ac:dyDescent="0.3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6.5" thickTop="1" thickBot="1" x14ac:dyDescent="0.3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6.5" thickTop="1" thickBot="1" x14ac:dyDescent="0.3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6.5" thickTop="1" thickBot="1" x14ac:dyDescent="0.3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6.5" thickTop="1" thickBot="1" x14ac:dyDescent="0.3">
      <c r="A21" s="11">
        <v>8</v>
      </c>
      <c r="B21" t="s">
        <v>24</v>
      </c>
      <c r="AC21" s="16"/>
    </row>
    <row r="22" spans="1:29" ht="16.5" thickTop="1" thickBot="1" x14ac:dyDescent="0.3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6.5" thickTop="1" thickBot="1" x14ac:dyDescent="0.3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6.5" thickTop="1" thickBot="1" x14ac:dyDescent="0.3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6.5" thickTop="1" thickBot="1" x14ac:dyDescent="0.3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6.5" thickTop="1" thickBot="1" x14ac:dyDescent="0.3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6.5" thickTop="1" thickBot="1" x14ac:dyDescent="0.3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.75" thickTop="1" x14ac:dyDescent="0.25">
      <c r="A29" s="12"/>
      <c r="Z29" s="12"/>
      <c r="AA29" s="12"/>
    </row>
    <row r="31" spans="1:29" x14ac:dyDescent="0.25">
      <c r="B31" t="s">
        <v>30</v>
      </c>
    </row>
    <row r="32" spans="1:29" x14ac:dyDescent="0.25">
      <c r="B32" t="s">
        <v>28</v>
      </c>
    </row>
    <row r="35" spans="2:2" x14ac:dyDescent="0.25">
      <c r="B35" t="s">
        <v>29</v>
      </c>
    </row>
    <row r="36" spans="2:2" x14ac:dyDescent="0.25">
      <c r="B36" t="s">
        <v>31</v>
      </c>
    </row>
  </sheetData>
  <mergeCells count="21">
    <mergeCell ref="A1:AC1"/>
    <mergeCell ref="A2:AC2"/>
    <mergeCell ref="A3:AC3"/>
    <mergeCell ref="A5:AC5"/>
    <mergeCell ref="A6:AC6"/>
    <mergeCell ref="A4:AC4"/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</mergeCells>
  <pageMargins left="0.7" right="0.7" top="0.75" bottom="0.75" header="0.3" footer="0.3"/>
  <pageSetup paperSize="9" scale="47" orientation="landscape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2023-06-11T12:57:56Z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a7b42015-8292-4784-8bab-124a5f12315f</vt:lpwstr>
  </property>
  <property fmtid="{D5CDD505-2E9C-101B-9397-08002B2CF9AE}" pid="8" name="MSIP_Label_16b2258f-3676-449a-9218-817a22e44788_ContentBits">
    <vt:lpwstr>1</vt:lpwstr>
  </property>
</Properties>
</file>