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64CFECAA-202C-4B15-827B-F4A3AE008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studiów" sheetId="5" r:id="rId1"/>
    <sheet name="Specjalność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86" i="5" l="1"/>
  <c r="O86" i="5"/>
  <c r="CT71" i="5"/>
  <c r="CD71" i="5"/>
  <c r="S71" i="5"/>
  <c r="L71" i="5"/>
  <c r="G71" i="5"/>
  <c r="O71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BK46" i="5"/>
  <c r="BL46" i="5"/>
  <c r="BM46" i="5"/>
  <c r="BN46" i="5"/>
  <c r="BO46" i="5"/>
  <c r="BP46" i="5"/>
  <c r="BQ46" i="5"/>
  <c r="BR46" i="5"/>
  <c r="BS46" i="5"/>
  <c r="BT46" i="5"/>
  <c r="BU46" i="5"/>
  <c r="BV46" i="5"/>
  <c r="BW46" i="5"/>
  <c r="BX46" i="5"/>
  <c r="BY46" i="5"/>
  <c r="BZ46" i="5"/>
  <c r="CA46" i="5"/>
  <c r="CB46" i="5"/>
  <c r="CC46" i="5"/>
  <c r="CD46" i="5"/>
  <c r="CE46" i="5"/>
  <c r="CF46" i="5"/>
  <c r="CG46" i="5"/>
  <c r="CH46" i="5"/>
  <c r="CI46" i="5"/>
  <c r="CJ46" i="5"/>
  <c r="CK46" i="5"/>
  <c r="CL46" i="5"/>
  <c r="CM46" i="5"/>
  <c r="CN46" i="5"/>
  <c r="CO46" i="5"/>
  <c r="CP46" i="5"/>
  <c r="CQ46" i="5"/>
  <c r="CR46" i="5"/>
  <c r="CS46" i="5"/>
  <c r="CT46" i="5"/>
  <c r="CU46" i="5"/>
  <c r="CV46" i="5"/>
  <c r="CW46" i="5"/>
  <c r="G46" i="5" l="1"/>
  <c r="F46" i="5" s="1"/>
  <c r="U34" i="5"/>
  <c r="H34" i="5"/>
  <c r="L26" i="5"/>
  <c r="CS71" i="5" l="1"/>
  <c r="CV86" i="5"/>
  <c r="CU86" i="5"/>
  <c r="CT86" i="5"/>
  <c r="CW71" i="5"/>
  <c r="CV71" i="5"/>
  <c r="CU71" i="5"/>
  <c r="CW34" i="5"/>
  <c r="CV34" i="5"/>
  <c r="CU34" i="5"/>
  <c r="CT34" i="5"/>
  <c r="CW26" i="5"/>
  <c r="CV26" i="5"/>
  <c r="CU26" i="5"/>
  <c r="CT26" i="5"/>
  <c r="CT72" i="5" s="1"/>
  <c r="CW14" i="5"/>
  <c r="CV14" i="5"/>
  <c r="CU14" i="5"/>
  <c r="CT14" i="5"/>
  <c r="CW72" i="5" l="1"/>
  <c r="CV72" i="5"/>
  <c r="CU72" i="5"/>
  <c r="CS86" i="5"/>
  <c r="CR86" i="5"/>
  <c r="CQ86" i="5"/>
  <c r="CP86" i="5"/>
  <c r="CO86" i="5"/>
  <c r="CN86" i="5"/>
  <c r="CM86" i="5"/>
  <c r="CL86" i="5"/>
  <c r="CK86" i="5"/>
  <c r="CJ86" i="5"/>
  <c r="CI86" i="5"/>
  <c r="CH86" i="5"/>
  <c r="CG86" i="5"/>
  <c r="CF86" i="5"/>
  <c r="CE86" i="5"/>
  <c r="CD86" i="5"/>
  <c r="CC86" i="5"/>
  <c r="CB86" i="5"/>
  <c r="CA86" i="5"/>
  <c r="BZ86" i="5"/>
  <c r="BY86" i="5"/>
  <c r="BX86" i="5"/>
  <c r="BW86" i="5"/>
  <c r="BV86" i="5"/>
  <c r="BU86" i="5"/>
  <c r="BT86" i="5"/>
  <c r="BS86" i="5"/>
  <c r="BR86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N86" i="5"/>
  <c r="M86" i="5"/>
  <c r="L86" i="5"/>
  <c r="K86" i="5"/>
  <c r="J86" i="5"/>
  <c r="I86" i="5"/>
  <c r="H86" i="5"/>
  <c r="G86" i="5"/>
  <c r="F86" i="5"/>
  <c r="CR71" i="5"/>
  <c r="CQ71" i="5"/>
  <c r="CP71" i="5"/>
  <c r="CO71" i="5"/>
  <c r="CN71" i="5"/>
  <c r="CM71" i="5"/>
  <c r="CL71" i="5"/>
  <c r="CK71" i="5"/>
  <c r="CJ71" i="5"/>
  <c r="CI71" i="5"/>
  <c r="CH71" i="5"/>
  <c r="CG71" i="5"/>
  <c r="CF71" i="5"/>
  <c r="CE71" i="5"/>
  <c r="CC71" i="5"/>
  <c r="CB71" i="5"/>
  <c r="CA71" i="5"/>
  <c r="BZ71" i="5"/>
  <c r="BY71" i="5"/>
  <c r="BX71" i="5"/>
  <c r="BW71" i="5"/>
  <c r="BV71" i="5"/>
  <c r="BU71" i="5"/>
  <c r="BT71" i="5"/>
  <c r="BS71" i="5"/>
  <c r="BR71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R71" i="5"/>
  <c r="Q71" i="5"/>
  <c r="P71" i="5"/>
  <c r="N71" i="5"/>
  <c r="M71" i="5"/>
  <c r="K71" i="5"/>
  <c r="J71" i="5"/>
  <c r="I71" i="5"/>
  <c r="H71" i="5"/>
  <c r="CS34" i="5"/>
  <c r="CR34" i="5"/>
  <c r="CQ34" i="5"/>
  <c r="CP34" i="5"/>
  <c r="CO34" i="5"/>
  <c r="CN34" i="5"/>
  <c r="CM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T34" i="5"/>
  <c r="S34" i="5"/>
  <c r="R34" i="5"/>
  <c r="Q34" i="5"/>
  <c r="P34" i="5"/>
  <c r="O34" i="5"/>
  <c r="N34" i="5"/>
  <c r="M34" i="5"/>
  <c r="L34" i="5"/>
  <c r="D104" i="5" s="1"/>
  <c r="K34" i="5"/>
  <c r="J34" i="5"/>
  <c r="I34" i="5"/>
  <c r="G34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D103" i="5" l="1"/>
  <c r="D105" i="5"/>
  <c r="D102" i="5"/>
  <c r="D101" i="5"/>
  <c r="G72" i="5"/>
  <c r="S72" i="5"/>
  <c r="W72" i="5"/>
  <c r="AI72" i="5"/>
  <c r="AQ72" i="5"/>
  <c r="AY72" i="5"/>
  <c r="BC72" i="5"/>
  <c r="BK72" i="5"/>
  <c r="BS72" i="5"/>
  <c r="CA72" i="5"/>
  <c r="CI72" i="5"/>
  <c r="CM72" i="5"/>
  <c r="H72" i="5"/>
  <c r="L72" i="5"/>
  <c r="P72" i="5"/>
  <c r="T72" i="5"/>
  <c r="AB72" i="5"/>
  <c r="AJ72" i="5"/>
  <c r="AN72" i="5"/>
  <c r="AV72" i="5"/>
  <c r="BD72" i="5"/>
  <c r="BL72" i="5"/>
  <c r="BT72" i="5"/>
  <c r="CB72" i="5"/>
  <c r="CJ72" i="5"/>
  <c r="K72" i="5"/>
  <c r="O72" i="5"/>
  <c r="AA72" i="5"/>
  <c r="AE72" i="5"/>
  <c r="AM72" i="5"/>
  <c r="BG72" i="5"/>
  <c r="BO72" i="5"/>
  <c r="BW72" i="5"/>
  <c r="CE72" i="5"/>
  <c r="CQ72" i="5"/>
  <c r="I72" i="5"/>
  <c r="M72" i="5"/>
  <c r="Q72" i="5"/>
  <c r="U72" i="5"/>
  <c r="AC72" i="5"/>
  <c r="AW72" i="5"/>
  <c r="BA72" i="5"/>
  <c r="BE72" i="5"/>
  <c r="BI72" i="5"/>
  <c r="BM72" i="5"/>
  <c r="BQ72" i="5"/>
  <c r="CS72" i="5"/>
  <c r="CG72" i="5"/>
  <c r="CK72" i="5"/>
  <c r="CO72" i="5"/>
  <c r="BY72" i="5"/>
  <c r="CC72" i="5"/>
  <c r="BU72" i="5"/>
  <c r="X72" i="5"/>
  <c r="Y72" i="5"/>
  <c r="AF72" i="5"/>
  <c r="AK72" i="5"/>
  <c r="AS72" i="5"/>
  <c r="AG72" i="5"/>
  <c r="AO72" i="5"/>
  <c r="J72" i="5"/>
  <c r="R72" i="5"/>
  <c r="Z72" i="5"/>
  <c r="AH72" i="5"/>
  <c r="AP72" i="5"/>
  <c r="AX72" i="5"/>
  <c r="BF72" i="5"/>
  <c r="BN72" i="5"/>
  <c r="BV72" i="5"/>
  <c r="CD72" i="5"/>
  <c r="CL72" i="5"/>
  <c r="AR72" i="5"/>
  <c r="AZ72" i="5"/>
  <c r="BH72" i="5"/>
  <c r="BP72" i="5"/>
  <c r="BX72" i="5"/>
  <c r="CF72" i="5"/>
  <c r="CN72" i="5"/>
  <c r="F71" i="5"/>
  <c r="F34" i="5"/>
  <c r="F26" i="5"/>
  <c r="N72" i="5"/>
  <c r="V72" i="5"/>
  <c r="AD72" i="5"/>
  <c r="AL72" i="5"/>
  <c r="AT72" i="5"/>
  <c r="BB72" i="5"/>
  <c r="BJ72" i="5"/>
  <c r="BR72" i="5"/>
  <c r="BZ72" i="5"/>
  <c r="CH72" i="5"/>
  <c r="CP72" i="5"/>
  <c r="AU72" i="5"/>
  <c r="CR72" i="5"/>
  <c r="D100" i="5" l="1"/>
  <c r="F72" i="5"/>
</calcChain>
</file>

<file path=xl/sharedStrings.xml><?xml version="1.0" encoding="utf-8"?>
<sst xmlns="http://schemas.openxmlformats.org/spreadsheetml/2006/main" count="402" uniqueCount="205">
  <si>
    <t>Kod przedmiotu</t>
  </si>
  <si>
    <t>Przedmiot</t>
  </si>
  <si>
    <t>Forma zaliczenia</t>
  </si>
  <si>
    <t>I ROK</t>
  </si>
  <si>
    <t>Razem</t>
  </si>
  <si>
    <t>Wykład</t>
  </si>
  <si>
    <t>Ćw. Audytoryjne</t>
  </si>
  <si>
    <t>Ćw. Warsztatowe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</si>
  <si>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</si>
  <si>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</si>
  <si>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</si>
  <si>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</si>
  <si>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</si>
  <si>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</si>
  <si>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</si>
  <si>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</si>
  <si>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</si>
  <si>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</si>
  <si>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</si>
  <si>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</si>
  <si>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Wychowanie fizyczne</t>
  </si>
  <si>
    <t>Grupa treści specjalnościowych</t>
  </si>
  <si>
    <t>Forma zajęć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</si>
  <si>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</si>
  <si>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</si>
  <si>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</si>
  <si>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</si>
  <si>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</si>
  <si>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w specjalności ………………………………………….</t>
  </si>
  <si>
    <t>Student zobowiązany jest do odbycia szkolenia BHP w wymiarze …….. oraz szkolenia bibliotecznego.</t>
  </si>
  <si>
    <t>Studia kończą się uzyskaniem tytułu ……….</t>
  </si>
  <si>
    <t>Praktyka……….</t>
  </si>
  <si>
    <t>Plan studiów stacjonarnych/niestacjonarnych …….. Stopnia</t>
  </si>
  <si>
    <t>Kierunek…………..</t>
  </si>
  <si>
    <t>Specjalność: ………………….</t>
  </si>
  <si>
    <t>L.p.</t>
  </si>
  <si>
    <t>Profil………..</t>
  </si>
  <si>
    <t>realizacja od roku akademickiego …../…..</t>
  </si>
  <si>
    <t>Inne</t>
  </si>
  <si>
    <t>Samokształcenie</t>
  </si>
  <si>
    <t>Praktyki zawodowe</t>
  </si>
  <si>
    <t>Język angielski</t>
  </si>
  <si>
    <t>Profil praktyczny</t>
  </si>
  <si>
    <t>egzamin</t>
  </si>
  <si>
    <t>Anatomia</t>
  </si>
  <si>
    <t>Fizjologia</t>
  </si>
  <si>
    <t>Genetyka</t>
  </si>
  <si>
    <t>Biochemia i biofizyka</t>
  </si>
  <si>
    <t>Biochemia</t>
  </si>
  <si>
    <t>Biofizyka</t>
  </si>
  <si>
    <t>Farmakologia</t>
  </si>
  <si>
    <t>Mikrobiologia i parazytologia</t>
  </si>
  <si>
    <t>Mikrobiologia</t>
  </si>
  <si>
    <t>Parazytologia</t>
  </si>
  <si>
    <t>Patologia</t>
  </si>
  <si>
    <t>Radiologia</t>
  </si>
  <si>
    <t xml:space="preserve">Badania naukowe w pielęgniarstwie </t>
  </si>
  <si>
    <t>Promocja zdrowia</t>
  </si>
  <si>
    <t>Psychologia</t>
  </si>
  <si>
    <t>Zdrowie publiczne</t>
  </si>
  <si>
    <t>Socjologia</t>
  </si>
  <si>
    <t>Etyka zawodu pielęgniarki</t>
  </si>
  <si>
    <t>Dietetyka</t>
  </si>
  <si>
    <t>Podstawowa Opieka Zdrowotna</t>
  </si>
  <si>
    <t>Podstawy Ratownictwa Medycznego</t>
  </si>
  <si>
    <t>Chirurgia i pielęgniarstwo chirurgiczne</t>
  </si>
  <si>
    <t>Choroby wewnętrzne i pielęgniarstwo internistyczne</t>
  </si>
  <si>
    <t>Pediatria i pielęgniarstwo pediatryczne</t>
  </si>
  <si>
    <t>Chirurgia</t>
  </si>
  <si>
    <t>Pielęgniarstwo chirurgiczne</t>
  </si>
  <si>
    <t>Choroby wewnętrzne</t>
  </si>
  <si>
    <t>Pielęgniarstwo internistyczne</t>
  </si>
  <si>
    <t xml:space="preserve">Pediatria </t>
  </si>
  <si>
    <t>Pielęgniarstwo pediatryczne</t>
  </si>
  <si>
    <t>Pielęgniarstwo położniczo-ginekologiczne</t>
  </si>
  <si>
    <t>Psychiatria i pielęgniarstwo psychiatryczne</t>
  </si>
  <si>
    <t>Neurologia i pielęgniarstwo neurologiczne</t>
  </si>
  <si>
    <t>Psychiatria</t>
  </si>
  <si>
    <t>Pielęgniarstwo psychiatryczne</t>
  </si>
  <si>
    <t>Neurologia</t>
  </si>
  <si>
    <t>Pielęgniarstwo Neurologiczne</t>
  </si>
  <si>
    <t>Anestezjologia</t>
  </si>
  <si>
    <t>Pielęgniarstwo w zagrożeniu życia</t>
  </si>
  <si>
    <t>Geriatria</t>
  </si>
  <si>
    <t>Pielęgniarstwo geriatryczne</t>
  </si>
  <si>
    <t xml:space="preserve">Opieka paliatywna </t>
  </si>
  <si>
    <t xml:space="preserve">egzamin </t>
  </si>
  <si>
    <t>Podstawy pielęgniarstwa</t>
  </si>
  <si>
    <t>NP-A</t>
  </si>
  <si>
    <t>NP-F</t>
  </si>
  <si>
    <t>NP-G</t>
  </si>
  <si>
    <t>NP-BiB</t>
  </si>
  <si>
    <t>NP-FA</t>
  </si>
  <si>
    <t>NP-MiP</t>
  </si>
  <si>
    <t>NP-P</t>
  </si>
  <si>
    <t>NP-R</t>
  </si>
  <si>
    <t>NZPOP-D</t>
  </si>
  <si>
    <t>NZPOP-BF</t>
  </si>
  <si>
    <t>NZPOP-PP</t>
  </si>
  <si>
    <t>NZPOP-POZ</t>
  </si>
  <si>
    <t>NZPOP-BwP</t>
  </si>
  <si>
    <t>NZPOP-PrZ</t>
  </si>
  <si>
    <t>NZOS –RM</t>
  </si>
  <si>
    <t>NZOS –ChiP</t>
  </si>
  <si>
    <t>NZOS –IiP</t>
  </si>
  <si>
    <t>NZOS –PiP</t>
  </si>
  <si>
    <t>NZOS-PiPp</t>
  </si>
  <si>
    <t>NZOS-NiPn</t>
  </si>
  <si>
    <t>NZOS –AiPZŻ</t>
  </si>
  <si>
    <t>NZOS-GiPg</t>
  </si>
  <si>
    <t xml:space="preserve">NZOS-OP </t>
  </si>
  <si>
    <t>Legenda</t>
  </si>
  <si>
    <t>ZP - zajęcia praktyczne</t>
  </si>
  <si>
    <t>PZ - praktyka zawodowa</t>
  </si>
  <si>
    <t>Ćw.audytoryjne</t>
  </si>
  <si>
    <t>A. Nauki podstawowe</t>
  </si>
  <si>
    <t>Prawo medyczne</t>
  </si>
  <si>
    <t>B. Nauki społeczne i humanistyczne</t>
  </si>
  <si>
    <t>C. Nauki w zakresie podstaw opieki pielęgniarskiej</t>
  </si>
  <si>
    <t>NZPOP-E</t>
  </si>
  <si>
    <t>Organizacja pracy pielęgniarskiej</t>
  </si>
  <si>
    <t>Zakażenia szpitalne</t>
  </si>
  <si>
    <t>System informacji w ochronie zdrowia</t>
  </si>
  <si>
    <t>Zajęcia fakultatywne do wyboru:  Język migowy / Współpraca w zespołach opieki zdrowotnej</t>
  </si>
  <si>
    <t>NZPOP-JM/WZOZ</t>
  </si>
  <si>
    <t>NZPOP-OPP</t>
  </si>
  <si>
    <t>NZPOP-ZS</t>
  </si>
  <si>
    <t>NZPOP-SIOZ</t>
  </si>
  <si>
    <t>D. Nauki w zakresie opieki specjalistycznej</t>
  </si>
  <si>
    <t>NKF- WF</t>
  </si>
  <si>
    <t>NSH-Ps</t>
  </si>
  <si>
    <t>NSH-ZrP</t>
  </si>
  <si>
    <t>NSH-Pr</t>
  </si>
  <si>
    <t>NSH-S</t>
  </si>
  <si>
    <t>NSH-Ped</t>
  </si>
  <si>
    <t>NSH- Jan</t>
  </si>
  <si>
    <t xml:space="preserve">NZOS-POD </t>
  </si>
  <si>
    <t xml:space="preserve">NZOS-PR </t>
  </si>
  <si>
    <t xml:space="preserve">NZOS-SD </t>
  </si>
  <si>
    <t>zaliczenie</t>
  </si>
  <si>
    <t>NZOS –GPiP</t>
  </si>
  <si>
    <t>Położnictwo, ginekologia i pielęgniarstwo położniczo-ginekologiczne</t>
  </si>
  <si>
    <t>zal. z oceną</t>
  </si>
  <si>
    <t>Razem praktyki zawodowe</t>
  </si>
  <si>
    <t>Kierunek - Pielęgniarstwo</t>
  </si>
  <si>
    <t>CSM - Centrum Symulacji Medycznej</t>
  </si>
  <si>
    <t>1. Obowiazkowe szkolenie w zakresie BHP dla wszystkich studentów rozpczynających naukę na I roku studiów</t>
  </si>
  <si>
    <t>2. Obowiazkowe szkolenie biblioteczne w I semestrze -  w trybie e-learningowym</t>
  </si>
  <si>
    <t>3. Obowiązkowe szkolenie  w I semestrze, wprowadzające do realizacji zajęć w CSM -  w trybie e-learningowym</t>
  </si>
  <si>
    <t>ogółem liczba godzin</t>
  </si>
  <si>
    <t>zajęcia teoretyczne</t>
  </si>
  <si>
    <t>zajęcia praktyczne</t>
  </si>
  <si>
    <t>praktyka zawodowa</t>
  </si>
  <si>
    <t>samokształcenie</t>
  </si>
  <si>
    <t>punkty ECTS</t>
  </si>
  <si>
    <t xml:space="preserve">Egzamin dyplomowy </t>
  </si>
  <si>
    <t xml:space="preserve">NZOS-ED </t>
  </si>
  <si>
    <t>Punkty ECTS powiązane z:  działalnością naukową*/ kształtowaniem umiejętności praktycznych**</t>
  </si>
  <si>
    <t>* - dotyczy profilu ogólnoakademickiego</t>
  </si>
  <si>
    <t>** - dotyczy profilu praktycznego</t>
  </si>
  <si>
    <t>Laboratoria^</t>
  </si>
  <si>
    <t>Laboratoria CSM^</t>
  </si>
  <si>
    <t>Zajęcia Praktyczne^</t>
  </si>
  <si>
    <t>Zajecia praktyczne CSM^</t>
  </si>
  <si>
    <t>Praktyki zawodowe^</t>
  </si>
  <si>
    <t>Laboratorium^</t>
  </si>
  <si>
    <t>Zajęcia praktyczne^</t>
  </si>
  <si>
    <t>Zajęci prsktyczne CSM^</t>
  </si>
  <si>
    <t>Laboratorium CSM^</t>
  </si>
  <si>
    <t>zajęcia praktyczne CSM^</t>
  </si>
  <si>
    <t>zal.  z oceną</t>
  </si>
  <si>
    <t xml:space="preserve"> </t>
  </si>
  <si>
    <t>Seminarium dyplomowe</t>
  </si>
  <si>
    <t>Pielęgniarstwo neurologiczne</t>
  </si>
  <si>
    <t>Anestezjologia i pielegniarstwo w zagrożeniu życia</t>
  </si>
  <si>
    <t>ECTS RAZEM</t>
  </si>
  <si>
    <t>ECTS ZT</t>
  </si>
  <si>
    <t>ECTS ZP</t>
  </si>
  <si>
    <t>ECTS PZ</t>
  </si>
  <si>
    <t>Pielęgniarstwo opieki  długoterminowej</t>
  </si>
  <si>
    <t xml:space="preserve">Anestezjologia i pielęgniarstwo w zagrożeniu życia </t>
  </si>
  <si>
    <t xml:space="preserve">Geriatria  i pielęgniarstwo geriatryczne </t>
  </si>
  <si>
    <t>Badanie fizykalne</t>
  </si>
  <si>
    <t>Położnictwo, ginekologia</t>
  </si>
  <si>
    <t>Pielęgniarstwo położniczo- ginekologiczne</t>
  </si>
  <si>
    <t>2,5</t>
  </si>
  <si>
    <t>3,5</t>
  </si>
  <si>
    <t xml:space="preserve">  I ROK</t>
  </si>
  <si>
    <t>Ogółem I-VI semestr</t>
  </si>
  <si>
    <t>ECTS   OGÓŁEM</t>
  </si>
  <si>
    <t>ECTS   ZP</t>
  </si>
  <si>
    <t>ECTS   PZ</t>
  </si>
  <si>
    <t xml:space="preserve">Razem przedmiot - Wychowanie fizyczne </t>
  </si>
  <si>
    <t>Razem przedmioty: Nauki  podstawowe</t>
  </si>
  <si>
    <t>Razem przedmioty: Nauki społeczne i humanistyczne</t>
  </si>
  <si>
    <t>Razem przedmioty: Nauki w zakresie podstaw opieki pielęgniarskiej</t>
  </si>
  <si>
    <t>Razem przedmioty: Nauki w zakresie opieki specjalistycznej</t>
  </si>
  <si>
    <t xml:space="preserve">    Razem przedmioty: Nauki podstawowe, Nauki społeczne i humanistyczne, Nauki w zakresie podstaw opieki pielęgniarskiej, Nauki w zakresie opieki specjalistycznej</t>
  </si>
  <si>
    <t xml:space="preserve"> Podstawy rehabilitacji</t>
  </si>
  <si>
    <t>ECTS   ZT - ĆW.</t>
  </si>
  <si>
    <t>^  - Liczebność grup - Uchwała KRASZPiP nr 24/V/2021 z dnia 25 marca 2021r.</t>
  </si>
  <si>
    <r>
      <t xml:space="preserve">Łączna liczba punktów ECTS uzyskanych: </t>
    </r>
    <r>
      <rPr>
        <b/>
        <sz val="11"/>
        <rFont val="Calibri"/>
        <family val="2"/>
        <charset val="238"/>
        <scheme val="minor"/>
      </rPr>
      <t xml:space="preserve"> 180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1"/>
        <rFont val="Calibri"/>
        <family val="2"/>
        <charset val="238"/>
        <scheme val="minor"/>
      </rPr>
      <t xml:space="preserve">17 ECTS </t>
    </r>
    <r>
      <rPr>
        <sz val="11"/>
        <rFont val="Calibri"/>
        <family val="2"/>
        <charset val="238"/>
        <scheme val="minor"/>
      </rPr>
      <t xml:space="preserve"> 
2. W ramach  zajęć kształtujących umiejętności praktyczne</t>
    </r>
    <r>
      <rPr>
        <b/>
        <sz val="11"/>
        <rFont val="Calibri"/>
        <family val="2"/>
        <charset val="238"/>
        <scheme val="minor"/>
      </rPr>
      <t xml:space="preserve"> 99 pkt ECTS</t>
    </r>
    <r>
      <rPr>
        <sz val="11"/>
        <rFont val="Calibri"/>
        <family val="2"/>
        <charset val="238"/>
        <scheme val="minor"/>
      </rPr>
      <t xml:space="preserve"> (dla profilu praktycznego) 
3. W ramach  zajęć związanych z prowadzonymi badaniami naukowymi  (dla profilu ogólnoakademickiego)  - </t>
    </r>
    <r>
      <rPr>
        <b/>
        <sz val="11"/>
        <rFont val="Calibri"/>
        <family val="2"/>
        <charset val="238"/>
        <scheme val="minor"/>
      </rPr>
      <t>nie dotyczy</t>
    </r>
  </si>
  <si>
    <t>Pedagogika- przeniesione na 
2 rok- I semestr</t>
  </si>
  <si>
    <t>Harmonogram studiów stacjonarnych - I Stopnia - cykl kształcenia 2022-2025</t>
  </si>
  <si>
    <t>realizacja od roku akademickiego 2021/2022 (cykl kształcenia 2022 - 2025)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</si>
</sst>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2" fillId="6" borderId="0" applyNumberFormat="0" applyBorder="0" applyAlignment="0" applyProtection="0"/>
    <xf numFmtId="164" fontId="8" fillId="0" borderId="0" applyFont="0" applyFill="0" applyBorder="0" applyAlignment="0" applyProtection="0"/>
  </cellStyleXfs>
  <cellXfs count="335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2" xfId="0" applyBorder="1"/>
    <xf numFmtId="0" fontId="0" fillId="0" borderId="14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1" xfId="0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6" xfId="0" applyBorder="1"/>
    <xf numFmtId="0" fontId="0" fillId="0" borderId="47" xfId="0" applyBorder="1" applyAlignment="1">
      <alignment horizontal="center" vertical="center" textRotation="90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textRotation="90"/>
    </xf>
    <xf numFmtId="0" fontId="0" fillId="0" borderId="54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5" fillId="0" borderId="0" xfId="0" applyFont="1"/>
    <xf numFmtId="0" fontId="14" fillId="3" borderId="20" xfId="0" applyFont="1" applyFill="1" applyBorder="1" applyAlignment="1">
      <alignment horizontal="center"/>
    </xf>
    <xf numFmtId="0" fontId="15" fillId="3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/>
    <xf numFmtId="0" fontId="10" fillId="9" borderId="20" xfId="0" applyFont="1" applyFill="1" applyBorder="1" applyAlignment="1">
      <alignment horizontal="center" vertical="center" textRotation="90"/>
    </xf>
    <xf numFmtId="0" fontId="10" fillId="9" borderId="63" xfId="0" applyFont="1" applyFill="1" applyBorder="1" applyAlignment="1">
      <alignment horizontal="center" vertical="center" textRotation="90"/>
    </xf>
    <xf numFmtId="0" fontId="12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vertical="center"/>
    </xf>
    <xf numFmtId="0" fontId="11" fillId="9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left"/>
    </xf>
    <xf numFmtId="0" fontId="18" fillId="8" borderId="76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1" fillId="9" borderId="6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8" fillId="8" borderId="73" xfId="0" applyFont="1" applyFill="1" applyBorder="1" applyAlignment="1">
      <alignment horizontal="center" vertical="center"/>
    </xf>
    <xf numFmtId="0" fontId="13" fillId="8" borderId="6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8" borderId="65" xfId="0" applyFont="1" applyFill="1" applyBorder="1" applyAlignment="1">
      <alignment horizontal="center" vertical="center"/>
    </xf>
    <xf numFmtId="0" fontId="18" fillId="12" borderId="65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3" fillId="3" borderId="63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9" fillId="3" borderId="20" xfId="0" applyFont="1" applyFill="1" applyBorder="1" applyAlignment="1">
      <alignment horizontal="center" vertical="center"/>
    </xf>
    <xf numFmtId="0" fontId="20" fillId="9" borderId="33" xfId="0" applyFont="1" applyFill="1" applyBorder="1" applyAlignment="1">
      <alignment horizontal="center" vertical="center"/>
    </xf>
    <xf numFmtId="0" fontId="20" fillId="0" borderId="0" xfId="0" applyFont="1"/>
    <xf numFmtId="0" fontId="10" fillId="0" borderId="20" xfId="0" applyFont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12" borderId="20" xfId="0" applyFont="1" applyFill="1" applyBorder="1" applyAlignment="1">
      <alignment horizontal="center" vertical="center" textRotation="90"/>
    </xf>
    <xf numFmtId="0" fontId="10" fillId="2" borderId="63" xfId="0" applyFont="1" applyFill="1" applyBorder="1" applyAlignment="1">
      <alignment horizontal="center" vertical="center" textRotation="90"/>
    </xf>
    <xf numFmtId="0" fontId="9" fillId="0" borderId="0" xfId="0" applyFont="1"/>
    <xf numFmtId="0" fontId="22" fillId="4" borderId="20" xfId="0" applyFont="1" applyFill="1" applyBorder="1" applyAlignment="1">
      <alignment horizontal="center"/>
    </xf>
    <xf numFmtId="0" fontId="22" fillId="4" borderId="63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/>
    </xf>
    <xf numFmtId="0" fontId="22" fillId="9" borderId="63" xfId="0" applyFont="1" applyFill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12" borderId="33" xfId="0" applyFont="1" applyFill="1" applyBorder="1" applyAlignment="1">
      <alignment horizontal="center"/>
    </xf>
    <xf numFmtId="0" fontId="22" fillId="2" borderId="67" xfId="0" applyFont="1" applyFill="1" applyBorder="1" applyAlignment="1">
      <alignment horizontal="center"/>
    </xf>
    <xf numFmtId="0" fontId="22" fillId="12" borderId="67" xfId="0" applyFont="1" applyFill="1" applyBorder="1" applyAlignment="1">
      <alignment horizontal="center"/>
    </xf>
    <xf numFmtId="0" fontId="22" fillId="8" borderId="64" xfId="0" applyFont="1" applyFill="1" applyBorder="1" applyAlignment="1">
      <alignment horizontal="center"/>
    </xf>
    <xf numFmtId="0" fontId="22" fillId="8" borderId="65" xfId="0" applyFont="1" applyFill="1" applyBorder="1" applyAlignment="1">
      <alignment horizontal="center"/>
    </xf>
    <xf numFmtId="0" fontId="22" fillId="8" borderId="66" xfId="0" applyFont="1" applyFill="1" applyBorder="1" applyAlignment="1">
      <alignment horizontal="center"/>
    </xf>
    <xf numFmtId="0" fontId="22" fillId="8" borderId="72" xfId="0" applyFont="1" applyFill="1" applyBorder="1" applyAlignment="1">
      <alignment horizontal="center"/>
    </xf>
    <xf numFmtId="0" fontId="22" fillId="9" borderId="62" xfId="0" applyFont="1" applyFill="1" applyBorder="1" applyAlignment="1">
      <alignment horizontal="center"/>
    </xf>
    <xf numFmtId="0" fontId="22" fillId="9" borderId="69" xfId="0" applyFont="1" applyFill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12" borderId="20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/>
    </xf>
    <xf numFmtId="0" fontId="22" fillId="2" borderId="63" xfId="0" applyFont="1" applyFill="1" applyBorder="1" applyAlignment="1">
      <alignment horizontal="center"/>
    </xf>
    <xf numFmtId="0" fontId="22" fillId="12" borderId="63" xfId="0" applyFont="1" applyFill="1" applyBorder="1" applyAlignment="1">
      <alignment horizontal="center"/>
    </xf>
    <xf numFmtId="0" fontId="22" fillId="12" borderId="33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/>
    </xf>
    <xf numFmtId="0" fontId="22" fillId="2" borderId="62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 vertical="top"/>
    </xf>
    <xf numFmtId="0" fontId="22" fillId="3" borderId="33" xfId="0" applyFont="1" applyFill="1" applyBorder="1" applyAlignment="1">
      <alignment horizontal="center"/>
    </xf>
    <xf numFmtId="0" fontId="22" fillId="8" borderId="73" xfId="0" applyFont="1" applyFill="1" applyBorder="1" applyAlignment="1">
      <alignment horizontal="center"/>
    </xf>
    <xf numFmtId="0" fontId="22" fillId="8" borderId="64" xfId="0" applyFont="1" applyFill="1" applyBorder="1" applyAlignment="1">
      <alignment horizontal="center" vertical="center"/>
    </xf>
    <xf numFmtId="0" fontId="22" fillId="8" borderId="65" xfId="0" applyFont="1" applyFill="1" applyBorder="1" applyAlignment="1">
      <alignment horizontal="center" vertical="center"/>
    </xf>
    <xf numFmtId="0" fontId="22" fillId="10" borderId="65" xfId="0" applyFont="1" applyFill="1" applyBorder="1" applyAlignment="1">
      <alignment horizontal="center" vertical="center"/>
    </xf>
    <xf numFmtId="0" fontId="22" fillId="10" borderId="73" xfId="0" applyFont="1" applyFill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22" fillId="3" borderId="62" xfId="0" applyFont="1" applyFill="1" applyBorder="1" applyAlignment="1">
      <alignment horizontal="center"/>
    </xf>
    <xf numFmtId="0" fontId="22" fillId="12" borderId="62" xfId="0" applyFont="1" applyFill="1" applyBorder="1" applyAlignment="1">
      <alignment horizontal="center"/>
    </xf>
    <xf numFmtId="0" fontId="22" fillId="2" borderId="69" xfId="0" applyFont="1" applyFill="1" applyBorder="1" applyAlignment="1">
      <alignment horizontal="center"/>
    </xf>
    <xf numFmtId="0" fontId="22" fillId="12" borderId="69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2" fillId="3" borderId="20" xfId="0" applyFont="1" applyFill="1" applyBorder="1"/>
    <xf numFmtId="0" fontId="22" fillId="3" borderId="24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center"/>
    </xf>
    <xf numFmtId="0" fontId="22" fillId="12" borderId="24" xfId="0" applyFont="1" applyFill="1" applyBorder="1" applyAlignment="1">
      <alignment horizontal="center"/>
    </xf>
    <xf numFmtId="0" fontId="22" fillId="3" borderId="0" xfId="0" applyFont="1" applyFill="1"/>
    <xf numFmtId="0" fontId="22" fillId="2" borderId="74" xfId="0" applyFont="1" applyFill="1" applyBorder="1" applyAlignment="1">
      <alignment horizontal="center"/>
    </xf>
    <xf numFmtId="0" fontId="22" fillId="12" borderId="74" xfId="0" applyFont="1" applyFill="1" applyBorder="1" applyAlignment="1">
      <alignment horizontal="center"/>
    </xf>
    <xf numFmtId="0" fontId="22" fillId="9" borderId="62" xfId="0" applyFont="1" applyFill="1" applyBorder="1" applyAlignment="1">
      <alignment horizontal="center" vertical="center"/>
    </xf>
    <xf numFmtId="0" fontId="22" fillId="11" borderId="69" xfId="0" applyFont="1" applyFill="1" applyBorder="1" applyAlignment="1">
      <alignment horizontal="center"/>
    </xf>
    <xf numFmtId="0" fontId="22" fillId="12" borderId="33" xfId="0" applyFont="1" applyFill="1" applyBorder="1" applyAlignment="1">
      <alignment vertical="center"/>
    </xf>
    <xf numFmtId="0" fontId="22" fillId="12" borderId="62" xfId="0" applyFont="1" applyFill="1" applyBorder="1" applyAlignment="1">
      <alignment vertical="center"/>
    </xf>
    <xf numFmtId="0" fontId="22" fillId="2" borderId="64" xfId="0" applyFont="1" applyFill="1" applyBorder="1" applyAlignment="1">
      <alignment horizontal="center"/>
    </xf>
    <xf numFmtId="0" fontId="22" fillId="2" borderId="65" xfId="0" applyFont="1" applyFill="1" applyBorder="1" applyAlignment="1">
      <alignment horizontal="center"/>
    </xf>
    <xf numFmtId="0" fontId="22" fillId="2" borderId="73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63" xfId="0" applyFont="1" applyFill="1" applyBorder="1" applyAlignment="1">
      <alignment horizontal="center"/>
    </xf>
    <xf numFmtId="49" fontId="22" fillId="12" borderId="20" xfId="0" applyNumberFormat="1" applyFont="1" applyFill="1" applyBorder="1" applyAlignment="1">
      <alignment horizontal="center"/>
    </xf>
    <xf numFmtId="49" fontId="22" fillId="12" borderId="20" xfId="3" applyNumberFormat="1" applyFont="1" applyFill="1" applyBorder="1" applyAlignment="1">
      <alignment horizontal="center"/>
    </xf>
    <xf numFmtId="0" fontId="22" fillId="8" borderId="20" xfId="0" applyFont="1" applyFill="1" applyBorder="1" applyAlignment="1">
      <alignment horizontal="center"/>
    </xf>
    <xf numFmtId="0" fontId="22" fillId="8" borderId="63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8" borderId="63" xfId="0" applyFont="1" applyFill="1" applyBorder="1" applyAlignment="1">
      <alignment horizontal="center" vertical="center"/>
    </xf>
    <xf numFmtId="0" fontId="6" fillId="9" borderId="6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5" fillId="4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3" borderId="62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 wrapText="1"/>
    </xf>
    <xf numFmtId="0" fontId="25" fillId="3" borderId="33" xfId="0" applyFont="1" applyFill="1" applyBorder="1" applyAlignment="1">
      <alignment horizontal="center"/>
    </xf>
    <xf numFmtId="0" fontId="25" fillId="3" borderId="0" xfId="0" applyFont="1" applyFill="1"/>
    <xf numFmtId="0" fontId="25" fillId="0" borderId="4" xfId="0" applyFont="1" applyBorder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18" fillId="4" borderId="20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 wrapText="1"/>
    </xf>
    <xf numFmtId="0" fontId="18" fillId="3" borderId="20" xfId="0" applyFont="1" applyFill="1" applyBorder="1" applyAlignment="1">
      <alignment horizontal="center" wrapText="1"/>
    </xf>
    <xf numFmtId="0" fontId="18" fillId="3" borderId="0" xfId="0" applyFont="1" applyFill="1"/>
    <xf numFmtId="0" fontId="18" fillId="0" borderId="4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0" fillId="0" borderId="0" xfId="0" applyFont="1"/>
    <xf numFmtId="0" fontId="18" fillId="4" borderId="63" xfId="0" applyFont="1" applyFill="1" applyBorder="1" applyAlignment="1">
      <alignment horizontal="center"/>
    </xf>
    <xf numFmtId="0" fontId="18" fillId="9" borderId="20" xfId="0" applyFont="1" applyFill="1" applyBorder="1" applyAlignment="1">
      <alignment vertical="center"/>
    </xf>
    <xf numFmtId="0" fontId="14" fillId="3" borderId="0" xfId="0" applyFont="1" applyFill="1" applyAlignment="1">
      <alignment horizontal="center"/>
    </xf>
    <xf numFmtId="0" fontId="14" fillId="9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28" fillId="3" borderId="0" xfId="0" applyFont="1" applyFill="1"/>
    <xf numFmtId="0" fontId="25" fillId="13" borderId="20" xfId="0" applyFont="1" applyFill="1" applyBorder="1" applyAlignment="1">
      <alignment horizontal="center" wrapText="1"/>
    </xf>
    <xf numFmtId="0" fontId="11" fillId="9" borderId="33" xfId="0" applyFont="1" applyFill="1" applyBorder="1" applyAlignment="1">
      <alignment horizontal="center" vertical="center"/>
    </xf>
    <xf numFmtId="0" fontId="11" fillId="9" borderId="6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3" borderId="63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2" fillId="9" borderId="6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75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4" fillId="3" borderId="63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/>
    </xf>
    <xf numFmtId="0" fontId="14" fillId="3" borderId="63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1" fillId="9" borderId="2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9" fillId="9" borderId="63" xfId="0" applyFont="1" applyFill="1" applyBorder="1" applyAlignment="1">
      <alignment horizontal="center" wrapText="1"/>
    </xf>
    <xf numFmtId="0" fontId="9" fillId="9" borderId="21" xfId="0" applyFont="1" applyFill="1" applyBorder="1" applyAlignment="1">
      <alignment horizontal="center" wrapText="1"/>
    </xf>
    <xf numFmtId="0" fontId="9" fillId="9" borderId="22" xfId="0" applyFont="1" applyFill="1" applyBorder="1" applyAlignment="1">
      <alignment horizontal="center" wrapText="1"/>
    </xf>
    <xf numFmtId="0" fontId="21" fillId="9" borderId="67" xfId="0" applyFont="1" applyFill="1" applyBorder="1" applyAlignment="1">
      <alignment horizontal="center" wrapText="1"/>
    </xf>
    <xf numFmtId="0" fontId="21" fillId="9" borderId="0" xfId="0" applyFont="1" applyFill="1" applyAlignment="1">
      <alignment horizontal="center" wrapText="1"/>
    </xf>
    <xf numFmtId="0" fontId="21" fillId="9" borderId="19" xfId="0" applyFont="1" applyFill="1" applyBorder="1" applyAlignment="1">
      <alignment horizontal="center" wrapText="1"/>
    </xf>
    <xf numFmtId="0" fontId="21" fillId="9" borderId="74" xfId="0" applyFont="1" applyFill="1" applyBorder="1" applyAlignment="1">
      <alignment horizontal="center" wrapText="1"/>
    </xf>
    <xf numFmtId="0" fontId="21" fillId="9" borderId="69" xfId="0" applyFont="1" applyFill="1" applyBorder="1" applyAlignment="1">
      <alignment horizontal="center" wrapText="1"/>
    </xf>
    <xf numFmtId="0" fontId="21" fillId="9" borderId="70" xfId="0" applyFont="1" applyFill="1" applyBorder="1" applyAlignment="1">
      <alignment horizontal="center" wrapText="1"/>
    </xf>
    <xf numFmtId="0" fontId="21" fillId="9" borderId="71" xfId="0" applyFont="1" applyFill="1" applyBorder="1" applyAlignment="1">
      <alignment horizontal="center" wrapText="1"/>
    </xf>
    <xf numFmtId="0" fontId="10" fillId="0" borderId="6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2" fillId="12" borderId="20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10" fillId="0" borderId="6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2" borderId="63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4" fillId="7" borderId="20" xfId="0" applyFont="1" applyFill="1" applyBorder="1" applyAlignment="1">
      <alignment horizont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0" fontId="22" fillId="12" borderId="62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9" borderId="63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/>
    </xf>
    <xf numFmtId="0" fontId="14" fillId="9" borderId="22" xfId="0" applyFont="1" applyFill="1" applyBorder="1" applyAlignment="1">
      <alignment horizontal="center"/>
    </xf>
    <xf numFmtId="0" fontId="14" fillId="9" borderId="63" xfId="0" applyFont="1" applyFill="1" applyBorder="1" applyAlignment="1">
      <alignment horizontal="center" wrapText="1"/>
    </xf>
    <xf numFmtId="0" fontId="14" fillId="9" borderId="22" xfId="0" applyFont="1" applyFill="1" applyBorder="1" applyAlignment="1">
      <alignment horizontal="center" wrapText="1"/>
    </xf>
    <xf numFmtId="0" fontId="19" fillId="3" borderId="63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/>
    </xf>
    <xf numFmtId="0" fontId="22" fillId="12" borderId="62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90"/>
    </xf>
    <xf numFmtId="0" fontId="27" fillId="0" borderId="20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textRotation="90"/>
    </xf>
    <xf numFmtId="0" fontId="14" fillId="8" borderId="21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20% - Accent4 2" xfId="2" xr:uid="{00000000-0005-0000-0000-000000000000}"/>
    <cellStyle name="Dziesiętny" xfId="3" builtinId="3"/>
    <cellStyle name="Neutralny 2" xfId="1" xr:uid="{00000000-0005-0000-0000-000002000000}"/>
    <cellStyle name="Normalny" xfId="0" builtinId="0"/>
  </cellStyles>
  <dxfs count="0"/>
  <tableStyles count="0" defaultTableStyle="TableStyleMedium2" defaultPivotStyle="PivotStyleMedium9"/>
  <colors>
    <mruColors>
      <color rgb="FFFF33CC"/>
      <color rgb="FFC983B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238125</xdr:colOff>
      <xdr:row>108</xdr:row>
      <xdr:rowOff>9524</xdr:rowOff>
    </xdr:from>
    <xdr:to>
      <xdr:col>50</xdr:col>
      <xdr:colOff>19050</xdr:colOff>
      <xdr:row>113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3F7F468-4708-4778-98F5-B6C87C29DB05}"/>
            </a:ext>
          </a:extLst>
        </xdr:cNvPr>
        <xdr:cNvSpPr txBox="1"/>
      </xdr:nvSpPr>
      <xdr:spPr>
        <a:xfrm>
          <a:off x="16411575" y="23964899"/>
          <a:ext cx="82581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115</xdr:row>
      <xdr:rowOff>9524</xdr:rowOff>
    </xdr:from>
    <xdr:to>
      <xdr:col>11</xdr:col>
      <xdr:colOff>9525</xdr:colOff>
      <xdr:row>120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11A9814-6179-44BB-AE3C-A698F2F11AA6}"/>
            </a:ext>
          </a:extLst>
        </xdr:cNvPr>
        <xdr:cNvSpPr txBox="1"/>
      </xdr:nvSpPr>
      <xdr:spPr>
        <a:xfrm>
          <a:off x="266701" y="25241249"/>
          <a:ext cx="9410699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31</xdr:col>
      <xdr:colOff>0</xdr:colOff>
      <xdr:row>115</xdr:row>
      <xdr:rowOff>9525</xdr:rowOff>
    </xdr:from>
    <xdr:to>
      <xdr:col>50</xdr:col>
      <xdr:colOff>9525</xdr:colOff>
      <xdr:row>120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15887687-76CC-491C-936D-75F7CF131D3E}"/>
            </a:ext>
          </a:extLst>
        </xdr:cNvPr>
        <xdr:cNvSpPr txBox="1"/>
      </xdr:nvSpPr>
      <xdr:spPr>
        <a:xfrm>
          <a:off x="18002250" y="25241250"/>
          <a:ext cx="665797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110</xdr:row>
      <xdr:rowOff>28575</xdr:rowOff>
    </xdr:from>
    <xdr:to>
      <xdr:col>15</xdr:col>
      <xdr:colOff>0</xdr:colOff>
      <xdr:row>111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A2EDD0B8-15FF-402F-8993-49D61CD225E7}"/>
            </a:ext>
          </a:extLst>
        </xdr:cNvPr>
        <xdr:cNvSpPr txBox="1"/>
      </xdr:nvSpPr>
      <xdr:spPr>
        <a:xfrm>
          <a:off x="666752" y="24307800"/>
          <a:ext cx="1125854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A123"/>
  <sheetViews>
    <sheetView tabSelected="1" topLeftCell="AN44" zoomScale="50" zoomScaleNormal="50" workbookViewId="0">
      <selection activeCell="CH55" sqref="CH55"/>
    </sheetView>
  </sheetViews>
  <sheetFormatPr defaultRowHeight="32.25" customHeight="1" x14ac:dyDescent="0.4"/>
  <cols>
    <col min="1" max="1" width="9.109375" style="82"/>
    <col min="2" max="2" width="15" style="120" customWidth="1"/>
    <col min="3" max="3" width="37.109375" style="213" customWidth="1"/>
    <col min="4" max="4" width="51" style="203" customWidth="1"/>
    <col min="5" max="5" width="12" style="120" customWidth="1"/>
    <col min="6" max="101" width="7.109375" style="82" customWidth="1"/>
    <col min="102" max="102" width="7.109375" customWidth="1"/>
  </cols>
  <sheetData>
    <row r="1" spans="1:1353" ht="21" customHeight="1" x14ac:dyDescent="0.35">
      <c r="A1" s="235" t="s">
        <v>203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247"/>
      <c r="CV1" s="247"/>
      <c r="CW1" s="247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</row>
    <row r="2" spans="1:1353" ht="21" customHeight="1" x14ac:dyDescent="0.35">
      <c r="A2" s="233" t="s">
        <v>144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47"/>
      <c r="CV2" s="247"/>
      <c r="CW2" s="247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</row>
    <row r="3" spans="1:1353" ht="21" customHeight="1" x14ac:dyDescent="0.35">
      <c r="A3" s="233" t="s">
        <v>42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47"/>
      <c r="CV3" s="247"/>
      <c r="CW3" s="247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</row>
    <row r="4" spans="1:1353" ht="21" customHeight="1" x14ac:dyDescent="0.35">
      <c r="A4" s="235" t="s">
        <v>204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47"/>
      <c r="CV4" s="247"/>
      <c r="CW4" s="247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/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75"/>
      <c r="OY4" s="75"/>
      <c r="OZ4" s="75"/>
      <c r="PA4" s="75"/>
      <c r="PB4" s="75"/>
      <c r="PC4" s="75"/>
      <c r="PD4" s="75"/>
      <c r="PE4" s="75"/>
      <c r="PF4" s="75"/>
      <c r="PG4" s="75"/>
      <c r="PH4" s="75"/>
      <c r="PI4" s="75"/>
      <c r="PJ4" s="75"/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75"/>
      <c r="RI4" s="75"/>
      <c r="RJ4" s="75"/>
      <c r="RK4" s="75"/>
      <c r="RL4" s="75"/>
      <c r="RM4" s="75"/>
      <c r="RN4" s="75"/>
      <c r="RO4" s="75"/>
      <c r="RP4" s="75"/>
      <c r="RQ4" s="75"/>
      <c r="RR4" s="75"/>
      <c r="RS4" s="75"/>
      <c r="RT4" s="75"/>
      <c r="RU4" s="75"/>
      <c r="RV4" s="75"/>
      <c r="RW4" s="75"/>
      <c r="RX4" s="75"/>
      <c r="RY4" s="75"/>
      <c r="RZ4" s="75"/>
      <c r="SA4" s="75"/>
      <c r="SB4" s="75"/>
      <c r="SC4" s="75"/>
      <c r="SD4" s="75"/>
      <c r="SE4" s="75"/>
      <c r="SF4" s="75"/>
      <c r="SG4" s="75"/>
      <c r="SH4" s="75"/>
      <c r="SI4" s="75"/>
      <c r="SJ4" s="75"/>
      <c r="SK4" s="75"/>
      <c r="SL4" s="75"/>
      <c r="SM4" s="75"/>
      <c r="SN4" s="75"/>
      <c r="SO4" s="75"/>
      <c r="SP4" s="75"/>
      <c r="SQ4" s="75"/>
      <c r="SR4" s="75"/>
      <c r="SS4" s="75"/>
      <c r="ST4" s="75"/>
      <c r="SU4" s="75"/>
      <c r="SV4" s="75"/>
      <c r="SW4" s="75"/>
      <c r="SX4" s="75"/>
      <c r="SY4" s="75"/>
      <c r="SZ4" s="75"/>
      <c r="TA4" s="75"/>
      <c r="TB4" s="75"/>
      <c r="TC4" s="75"/>
      <c r="TD4" s="75"/>
      <c r="TE4" s="75"/>
      <c r="TF4" s="75"/>
      <c r="TG4" s="75"/>
      <c r="TH4" s="75"/>
      <c r="TI4" s="75"/>
      <c r="TJ4" s="75"/>
      <c r="TK4" s="75"/>
      <c r="TL4" s="75"/>
      <c r="TM4" s="75"/>
      <c r="TN4" s="75"/>
      <c r="TO4" s="75"/>
      <c r="TP4" s="75"/>
      <c r="TQ4" s="75"/>
      <c r="TR4" s="75"/>
      <c r="TS4" s="75"/>
      <c r="TT4" s="75"/>
      <c r="TU4" s="75"/>
      <c r="TV4" s="75"/>
      <c r="TW4" s="75"/>
      <c r="TX4" s="75"/>
      <c r="TY4" s="75"/>
      <c r="TZ4" s="75"/>
      <c r="UA4" s="75"/>
      <c r="UB4" s="75"/>
      <c r="UC4" s="75"/>
      <c r="UD4" s="75"/>
      <c r="UE4" s="75"/>
      <c r="UF4" s="75"/>
      <c r="UG4" s="75"/>
      <c r="UH4" s="75"/>
      <c r="UI4" s="75"/>
      <c r="UJ4" s="75"/>
      <c r="UK4" s="75"/>
      <c r="UL4" s="75"/>
      <c r="UM4" s="75"/>
      <c r="UN4" s="75"/>
      <c r="UO4" s="75"/>
      <c r="UP4" s="75"/>
      <c r="UQ4" s="75"/>
      <c r="UR4" s="75"/>
      <c r="US4" s="75"/>
      <c r="UT4" s="75"/>
      <c r="UU4" s="75"/>
      <c r="UV4" s="75"/>
      <c r="UW4" s="75"/>
      <c r="UX4" s="75"/>
      <c r="UY4" s="75"/>
      <c r="UZ4" s="75"/>
      <c r="VA4" s="75"/>
      <c r="VB4" s="75"/>
      <c r="VC4" s="75"/>
      <c r="VD4" s="75"/>
      <c r="VE4" s="75"/>
      <c r="VF4" s="75"/>
      <c r="VG4" s="75"/>
      <c r="VH4" s="75"/>
      <c r="VI4" s="75"/>
      <c r="VJ4" s="75"/>
      <c r="VK4" s="75"/>
      <c r="VL4" s="75"/>
      <c r="VM4" s="75"/>
      <c r="VN4" s="75"/>
      <c r="VO4" s="75"/>
      <c r="VP4" s="75"/>
      <c r="VQ4" s="75"/>
      <c r="VR4" s="75"/>
      <c r="VS4" s="75"/>
      <c r="VT4" s="75"/>
      <c r="VU4" s="75"/>
      <c r="VV4" s="75"/>
      <c r="VW4" s="75"/>
      <c r="VX4" s="75"/>
      <c r="VY4" s="75"/>
      <c r="VZ4" s="75"/>
      <c r="WA4" s="75"/>
      <c r="WB4" s="75"/>
      <c r="WC4" s="75"/>
      <c r="WD4" s="75"/>
      <c r="WE4" s="75"/>
      <c r="WF4" s="75"/>
      <c r="WG4" s="75"/>
      <c r="WH4" s="75"/>
      <c r="WI4" s="75"/>
      <c r="WJ4" s="75"/>
      <c r="WK4" s="75"/>
      <c r="WL4" s="75"/>
      <c r="WM4" s="75"/>
      <c r="WN4" s="75"/>
      <c r="WO4" s="75"/>
      <c r="WP4" s="75"/>
      <c r="WQ4" s="75"/>
      <c r="WR4" s="75"/>
      <c r="WS4" s="75"/>
      <c r="WT4" s="75"/>
      <c r="WU4" s="75"/>
      <c r="WV4" s="75"/>
      <c r="WW4" s="75"/>
      <c r="WX4" s="75"/>
      <c r="WY4" s="75"/>
      <c r="WZ4" s="75"/>
      <c r="XA4" s="75"/>
      <c r="XB4" s="75"/>
      <c r="XC4" s="75"/>
      <c r="XD4" s="75"/>
      <c r="XE4" s="75"/>
      <c r="XF4" s="75"/>
      <c r="XG4" s="75"/>
      <c r="XH4" s="75"/>
      <c r="XI4" s="75"/>
      <c r="XJ4" s="75"/>
      <c r="XK4" s="75"/>
      <c r="XL4" s="75"/>
      <c r="XM4" s="75"/>
      <c r="XN4" s="75"/>
      <c r="XO4" s="75"/>
      <c r="XP4" s="75"/>
      <c r="XQ4" s="75"/>
      <c r="XR4" s="75"/>
      <c r="XS4" s="75"/>
      <c r="XT4" s="75"/>
      <c r="XU4" s="75"/>
      <c r="XV4" s="75"/>
      <c r="XW4" s="75"/>
      <c r="XX4" s="75"/>
      <c r="XY4" s="75"/>
      <c r="XZ4" s="75"/>
      <c r="YA4" s="75"/>
      <c r="YB4" s="75"/>
      <c r="YC4" s="75"/>
      <c r="YD4" s="75"/>
      <c r="YE4" s="75"/>
      <c r="YF4" s="75"/>
      <c r="YG4" s="75"/>
      <c r="YH4" s="75"/>
      <c r="YI4" s="75"/>
      <c r="YJ4" s="75"/>
      <c r="YK4" s="75"/>
      <c r="YL4" s="75"/>
      <c r="YM4" s="75"/>
      <c r="YN4" s="75"/>
      <c r="YO4" s="75"/>
      <c r="YP4" s="75"/>
      <c r="YQ4" s="75"/>
      <c r="YR4" s="75"/>
      <c r="YS4" s="75"/>
      <c r="YT4" s="75"/>
      <c r="YU4" s="75"/>
      <c r="YV4" s="75"/>
      <c r="YW4" s="75"/>
      <c r="YX4" s="75"/>
      <c r="YY4" s="75"/>
      <c r="YZ4" s="75"/>
      <c r="ZA4" s="75"/>
      <c r="ZB4" s="75"/>
      <c r="ZC4" s="75"/>
      <c r="ZD4" s="75"/>
      <c r="ZE4" s="75"/>
      <c r="ZF4" s="75"/>
      <c r="ZG4" s="75"/>
      <c r="ZH4" s="75"/>
      <c r="ZI4" s="75"/>
      <c r="ZJ4" s="75"/>
      <c r="ZK4" s="75"/>
      <c r="ZL4" s="75"/>
      <c r="ZM4" s="75"/>
      <c r="ZN4" s="75"/>
      <c r="ZO4" s="75"/>
      <c r="ZP4" s="75"/>
      <c r="ZQ4" s="75"/>
      <c r="ZR4" s="75"/>
      <c r="ZS4" s="75"/>
      <c r="ZT4" s="75"/>
      <c r="ZU4" s="75"/>
      <c r="ZV4" s="75"/>
      <c r="ZW4" s="75"/>
      <c r="ZX4" s="75"/>
      <c r="ZY4" s="75"/>
      <c r="ZZ4" s="75"/>
      <c r="AAA4" s="75"/>
      <c r="AAB4" s="75"/>
      <c r="AAC4" s="75"/>
      <c r="AAD4" s="75"/>
      <c r="AAE4" s="75"/>
      <c r="AAF4" s="75"/>
      <c r="AAG4" s="75"/>
      <c r="AAH4" s="75"/>
      <c r="AAI4" s="75"/>
      <c r="AAJ4" s="75"/>
      <c r="AAK4" s="75"/>
      <c r="AAL4" s="75"/>
      <c r="AAM4" s="75"/>
      <c r="AAN4" s="75"/>
      <c r="AAO4" s="75"/>
      <c r="AAP4" s="75"/>
      <c r="AAQ4" s="75"/>
      <c r="AAR4" s="75"/>
      <c r="AAS4" s="75"/>
      <c r="AAT4" s="75"/>
      <c r="AAU4" s="75"/>
      <c r="AAV4" s="75"/>
      <c r="AAW4" s="75"/>
      <c r="AAX4" s="75"/>
      <c r="AAY4" s="75"/>
      <c r="AAZ4" s="75"/>
      <c r="ABA4" s="75"/>
      <c r="ABB4" s="75"/>
      <c r="ABC4" s="75"/>
      <c r="ABD4" s="75"/>
      <c r="ABE4" s="75"/>
      <c r="ABF4" s="75"/>
      <c r="ABG4" s="75"/>
      <c r="ABH4" s="75"/>
      <c r="ABI4" s="75"/>
      <c r="ABJ4" s="75"/>
      <c r="ABK4" s="75"/>
      <c r="ABL4" s="75"/>
      <c r="ABM4" s="75"/>
      <c r="ABN4" s="75"/>
      <c r="ABO4" s="75"/>
      <c r="ABP4" s="75"/>
      <c r="ABQ4" s="75"/>
      <c r="ABR4" s="75"/>
      <c r="ABS4" s="75"/>
      <c r="ABT4" s="75"/>
      <c r="ABU4" s="75"/>
      <c r="ABV4" s="75"/>
      <c r="ABW4" s="75"/>
      <c r="ABX4" s="75"/>
      <c r="ABY4" s="75"/>
      <c r="ABZ4" s="75"/>
      <c r="ACA4" s="75"/>
      <c r="ACB4" s="75"/>
      <c r="ACC4" s="75"/>
      <c r="ACD4" s="75"/>
      <c r="ACE4" s="75"/>
      <c r="ACF4" s="75"/>
      <c r="ACG4" s="75"/>
      <c r="ACH4" s="75"/>
      <c r="ACI4" s="75"/>
      <c r="ACJ4" s="75"/>
      <c r="ACK4" s="75"/>
      <c r="ACL4" s="75"/>
      <c r="ACM4" s="75"/>
      <c r="ACN4" s="75"/>
      <c r="ACO4" s="75"/>
      <c r="ACP4" s="75"/>
      <c r="ACQ4" s="75"/>
      <c r="ACR4" s="75"/>
      <c r="ACS4" s="75"/>
      <c r="ACT4" s="75"/>
      <c r="ACU4" s="75"/>
      <c r="ACV4" s="75"/>
      <c r="ACW4" s="75"/>
      <c r="ACX4" s="75"/>
      <c r="ACY4" s="75"/>
      <c r="ACZ4" s="75"/>
      <c r="ADA4" s="75"/>
      <c r="ADB4" s="75"/>
      <c r="ADC4" s="75"/>
      <c r="ADD4" s="75"/>
      <c r="ADE4" s="75"/>
      <c r="ADF4" s="75"/>
      <c r="ADG4" s="75"/>
      <c r="ADH4" s="75"/>
      <c r="ADI4" s="75"/>
      <c r="ADJ4" s="75"/>
      <c r="ADK4" s="75"/>
      <c r="ADL4" s="75"/>
      <c r="ADM4" s="75"/>
      <c r="ADN4" s="75"/>
      <c r="ADO4" s="75"/>
      <c r="ADP4" s="75"/>
      <c r="ADQ4" s="75"/>
      <c r="ADR4" s="75"/>
      <c r="ADS4" s="75"/>
      <c r="ADT4" s="75"/>
      <c r="ADU4" s="75"/>
      <c r="ADV4" s="75"/>
      <c r="ADW4" s="75"/>
      <c r="ADX4" s="75"/>
      <c r="ADY4" s="75"/>
      <c r="ADZ4" s="75"/>
      <c r="AEA4" s="75"/>
      <c r="AEB4" s="75"/>
      <c r="AEC4" s="75"/>
      <c r="AED4" s="75"/>
      <c r="AEE4" s="75"/>
      <c r="AEF4" s="75"/>
      <c r="AEG4" s="75"/>
      <c r="AEH4" s="75"/>
      <c r="AEI4" s="75"/>
      <c r="AEJ4" s="75"/>
      <c r="AEK4" s="75"/>
      <c r="AEL4" s="75"/>
      <c r="AEM4" s="75"/>
      <c r="AEN4" s="75"/>
      <c r="AEO4" s="75"/>
      <c r="AEP4" s="75"/>
      <c r="AEQ4" s="75"/>
      <c r="AER4" s="75"/>
      <c r="AES4" s="75"/>
      <c r="AET4" s="75"/>
      <c r="AEU4" s="75"/>
      <c r="AEV4" s="75"/>
      <c r="AEW4" s="75"/>
      <c r="AEX4" s="75"/>
      <c r="AEY4" s="75"/>
      <c r="AEZ4" s="75"/>
      <c r="AFA4" s="75"/>
      <c r="AFB4" s="75"/>
      <c r="AFC4" s="75"/>
      <c r="AFD4" s="75"/>
      <c r="AFE4" s="75"/>
      <c r="AFF4" s="75"/>
      <c r="AFG4" s="75"/>
      <c r="AFH4" s="75"/>
      <c r="AFI4" s="75"/>
      <c r="AFJ4" s="75"/>
      <c r="AFK4" s="75"/>
      <c r="AFL4" s="75"/>
      <c r="AFM4" s="75"/>
      <c r="AFN4" s="75"/>
      <c r="AFO4" s="75"/>
      <c r="AFP4" s="75"/>
      <c r="AFQ4" s="75"/>
      <c r="AFR4" s="75"/>
      <c r="AFS4" s="75"/>
      <c r="AFT4" s="75"/>
      <c r="AFU4" s="75"/>
      <c r="AFV4" s="75"/>
      <c r="AFW4" s="75"/>
      <c r="AFX4" s="75"/>
      <c r="AFY4" s="75"/>
      <c r="AFZ4" s="75"/>
      <c r="AGA4" s="75"/>
      <c r="AGB4" s="75"/>
      <c r="AGC4" s="75"/>
      <c r="AGD4" s="75"/>
      <c r="AGE4" s="75"/>
      <c r="AGF4" s="75"/>
      <c r="AGG4" s="75"/>
      <c r="AGH4" s="75"/>
      <c r="AGI4" s="75"/>
      <c r="AGJ4" s="75"/>
      <c r="AGK4" s="75"/>
      <c r="AGL4" s="75"/>
      <c r="AGM4" s="75"/>
      <c r="AGN4" s="75"/>
      <c r="AGO4" s="75"/>
      <c r="AGP4" s="75"/>
      <c r="AGQ4" s="75"/>
      <c r="AGR4" s="75"/>
      <c r="AGS4" s="75"/>
      <c r="AGT4" s="75"/>
      <c r="AGU4" s="75"/>
      <c r="AGV4" s="75"/>
      <c r="AGW4" s="75"/>
      <c r="AGX4" s="75"/>
      <c r="AGY4" s="75"/>
      <c r="AGZ4" s="75"/>
      <c r="AHA4" s="75"/>
      <c r="AHB4" s="75"/>
      <c r="AHC4" s="75"/>
      <c r="AHD4" s="75"/>
      <c r="AHE4" s="75"/>
      <c r="AHF4" s="75"/>
      <c r="AHG4" s="75"/>
      <c r="AHH4" s="75"/>
      <c r="AHI4" s="75"/>
      <c r="AHJ4" s="75"/>
      <c r="AHK4" s="75"/>
      <c r="AHL4" s="75"/>
      <c r="AHM4" s="75"/>
      <c r="AHN4" s="75"/>
      <c r="AHO4" s="75"/>
      <c r="AHP4" s="75"/>
      <c r="AHQ4" s="75"/>
      <c r="AHR4" s="75"/>
      <c r="AHS4" s="75"/>
      <c r="AHT4" s="75"/>
      <c r="AHU4" s="75"/>
      <c r="AHV4" s="75"/>
      <c r="AHW4" s="75"/>
      <c r="AHX4" s="75"/>
      <c r="AHY4" s="75"/>
      <c r="AHZ4" s="75"/>
      <c r="AIA4" s="75"/>
      <c r="AIB4" s="75"/>
      <c r="AIC4" s="75"/>
      <c r="AID4" s="75"/>
      <c r="AIE4" s="75"/>
      <c r="AIF4" s="75"/>
      <c r="AIG4" s="75"/>
      <c r="AIH4" s="75"/>
      <c r="AII4" s="75"/>
      <c r="AIJ4" s="75"/>
      <c r="AIK4" s="75"/>
      <c r="AIL4" s="75"/>
      <c r="AIM4" s="75"/>
      <c r="AIN4" s="75"/>
      <c r="AIO4" s="75"/>
      <c r="AIP4" s="75"/>
      <c r="AIQ4" s="75"/>
      <c r="AIR4" s="75"/>
      <c r="AIS4" s="75"/>
      <c r="AIT4" s="75"/>
      <c r="AIU4" s="75"/>
      <c r="AIV4" s="75"/>
      <c r="AIW4" s="75"/>
      <c r="AIX4" s="75"/>
      <c r="AIY4" s="75"/>
      <c r="AIZ4" s="75"/>
      <c r="AJA4" s="75"/>
      <c r="AJB4" s="75"/>
      <c r="AJC4" s="75"/>
      <c r="AJD4" s="75"/>
      <c r="AJE4" s="75"/>
      <c r="AJF4" s="75"/>
      <c r="AJG4" s="75"/>
      <c r="AJH4" s="75"/>
      <c r="AJI4" s="75"/>
      <c r="AJJ4" s="75"/>
      <c r="AJK4" s="75"/>
      <c r="AJL4" s="75"/>
      <c r="AJM4" s="75"/>
      <c r="AJN4" s="75"/>
      <c r="AJO4" s="75"/>
      <c r="AJP4" s="75"/>
      <c r="AJQ4" s="75"/>
      <c r="AJR4" s="75"/>
      <c r="AJS4" s="75"/>
      <c r="AJT4" s="75"/>
      <c r="AJU4" s="75"/>
      <c r="AJV4" s="75"/>
      <c r="AJW4" s="75"/>
      <c r="AJX4" s="75"/>
      <c r="AJY4" s="75"/>
      <c r="AJZ4" s="75"/>
      <c r="AKA4" s="75"/>
      <c r="AKB4" s="75"/>
      <c r="AKC4" s="75"/>
      <c r="AKD4" s="75"/>
      <c r="AKE4" s="75"/>
      <c r="AKF4" s="75"/>
      <c r="AKG4" s="75"/>
      <c r="AKH4" s="75"/>
      <c r="AKI4" s="75"/>
      <c r="AKJ4" s="75"/>
      <c r="AKK4" s="75"/>
      <c r="AKL4" s="75"/>
      <c r="AKM4" s="75"/>
      <c r="AKN4" s="75"/>
      <c r="AKO4" s="75"/>
      <c r="AKP4" s="75"/>
      <c r="AKQ4" s="75"/>
      <c r="AKR4" s="75"/>
      <c r="AKS4" s="75"/>
      <c r="AKT4" s="75"/>
      <c r="AKU4" s="75"/>
      <c r="AKV4" s="75"/>
      <c r="AKW4" s="75"/>
      <c r="AKX4" s="75"/>
      <c r="AKY4" s="75"/>
      <c r="AKZ4" s="75"/>
      <c r="ALA4" s="75"/>
      <c r="ALB4" s="75"/>
      <c r="ALC4" s="75"/>
      <c r="ALD4" s="75"/>
      <c r="ALE4" s="75"/>
      <c r="ALF4" s="75"/>
      <c r="ALG4" s="75"/>
      <c r="ALH4" s="75"/>
      <c r="ALI4" s="75"/>
      <c r="ALJ4" s="75"/>
      <c r="ALK4" s="75"/>
      <c r="ALL4" s="75"/>
      <c r="ALM4" s="75"/>
      <c r="ALN4" s="75"/>
      <c r="ALO4" s="75"/>
      <c r="ALP4" s="75"/>
      <c r="ALQ4" s="75"/>
      <c r="ALR4" s="75"/>
      <c r="ALS4" s="75"/>
      <c r="ALT4" s="75"/>
      <c r="ALU4" s="75"/>
      <c r="ALV4" s="75"/>
      <c r="ALW4" s="75"/>
      <c r="ALX4" s="75"/>
      <c r="ALY4" s="75"/>
      <c r="ALZ4" s="75"/>
      <c r="AMA4" s="75"/>
      <c r="AMB4" s="75"/>
      <c r="AMC4" s="75"/>
      <c r="AMD4" s="75"/>
      <c r="AME4" s="75"/>
      <c r="AMF4" s="75"/>
      <c r="AMG4" s="75"/>
      <c r="AMH4" s="75"/>
      <c r="AMI4" s="75"/>
      <c r="AMJ4" s="75"/>
      <c r="AMK4" s="75"/>
      <c r="AML4" s="75"/>
      <c r="AMM4" s="75"/>
      <c r="AMN4" s="75"/>
      <c r="AMO4" s="75"/>
      <c r="AMP4" s="75"/>
      <c r="AMQ4" s="75"/>
      <c r="AMR4" s="75"/>
      <c r="AMS4" s="75"/>
      <c r="AMT4" s="75"/>
      <c r="AMU4" s="75"/>
      <c r="AMV4" s="75"/>
      <c r="AMW4" s="75"/>
      <c r="AMX4" s="75"/>
      <c r="AMY4" s="75"/>
      <c r="AMZ4" s="75"/>
      <c r="ANA4" s="75"/>
      <c r="ANB4" s="75"/>
      <c r="ANC4" s="75"/>
      <c r="AND4" s="75"/>
      <c r="ANE4" s="75"/>
      <c r="ANF4" s="75"/>
      <c r="ANG4" s="75"/>
      <c r="ANH4" s="75"/>
      <c r="ANI4" s="75"/>
      <c r="ANJ4" s="75"/>
      <c r="ANK4" s="75"/>
      <c r="ANL4" s="75"/>
      <c r="ANM4" s="75"/>
      <c r="ANN4" s="75"/>
      <c r="ANO4" s="75"/>
      <c r="ANP4" s="75"/>
      <c r="ANQ4" s="75"/>
      <c r="ANR4" s="75"/>
      <c r="ANS4" s="75"/>
      <c r="ANT4" s="75"/>
      <c r="ANU4" s="75"/>
      <c r="ANV4" s="75"/>
      <c r="ANW4" s="75"/>
      <c r="ANX4" s="75"/>
      <c r="ANY4" s="75"/>
      <c r="ANZ4" s="75"/>
      <c r="AOA4" s="75"/>
      <c r="AOB4" s="75"/>
      <c r="AOC4" s="75"/>
      <c r="AOD4" s="75"/>
      <c r="AOE4" s="75"/>
      <c r="AOF4" s="75"/>
      <c r="AOG4" s="75"/>
      <c r="AOH4" s="75"/>
      <c r="AOI4" s="75"/>
      <c r="AOJ4" s="75"/>
      <c r="AOK4" s="75"/>
      <c r="AOL4" s="75"/>
      <c r="AOM4" s="75"/>
      <c r="AON4" s="75"/>
      <c r="AOO4" s="75"/>
      <c r="AOP4" s="75"/>
      <c r="AOQ4" s="75"/>
      <c r="AOR4" s="75"/>
      <c r="AOS4" s="75"/>
      <c r="AOT4" s="75"/>
      <c r="AOU4" s="75"/>
      <c r="AOV4" s="75"/>
      <c r="AOW4" s="75"/>
      <c r="AOX4" s="75"/>
      <c r="AOY4" s="75"/>
      <c r="AOZ4" s="75"/>
      <c r="APA4" s="75"/>
      <c r="APB4" s="75"/>
      <c r="APC4" s="75"/>
      <c r="APD4" s="75"/>
      <c r="APE4" s="75"/>
      <c r="APF4" s="75"/>
      <c r="APG4" s="75"/>
      <c r="APH4" s="75"/>
      <c r="API4" s="75"/>
      <c r="APJ4" s="75"/>
      <c r="APK4" s="75"/>
      <c r="APL4" s="75"/>
      <c r="APM4" s="75"/>
      <c r="APN4" s="75"/>
      <c r="APO4" s="75"/>
      <c r="APP4" s="75"/>
      <c r="APQ4" s="75"/>
      <c r="APR4" s="75"/>
      <c r="APS4" s="75"/>
      <c r="APT4" s="75"/>
      <c r="APU4" s="75"/>
      <c r="APV4" s="75"/>
      <c r="APW4" s="75"/>
      <c r="APX4" s="75"/>
      <c r="APY4" s="75"/>
      <c r="APZ4" s="75"/>
      <c r="AQA4" s="75"/>
      <c r="AQB4" s="75"/>
      <c r="AQC4" s="75"/>
      <c r="AQD4" s="75"/>
      <c r="AQE4" s="75"/>
      <c r="AQF4" s="75"/>
      <c r="AQG4" s="75"/>
      <c r="AQH4" s="75"/>
      <c r="AQI4" s="75"/>
      <c r="AQJ4" s="75"/>
      <c r="AQK4" s="75"/>
      <c r="AQL4" s="75"/>
      <c r="AQM4" s="75"/>
      <c r="AQN4" s="75"/>
      <c r="AQO4" s="75"/>
      <c r="AQP4" s="75"/>
      <c r="AQQ4" s="75"/>
      <c r="AQR4" s="75"/>
      <c r="AQS4" s="75"/>
      <c r="AQT4" s="75"/>
      <c r="AQU4" s="75"/>
      <c r="AQV4" s="75"/>
      <c r="AQW4" s="75"/>
      <c r="AQX4" s="75"/>
      <c r="AQY4" s="75"/>
      <c r="AQZ4" s="75"/>
      <c r="ARA4" s="75"/>
      <c r="ARB4" s="75"/>
      <c r="ARC4" s="75"/>
      <c r="ARD4" s="75"/>
      <c r="ARE4" s="75"/>
      <c r="ARF4" s="75"/>
      <c r="ARG4" s="75"/>
      <c r="ARH4" s="75"/>
      <c r="ARI4" s="75"/>
      <c r="ARJ4" s="75"/>
      <c r="ARK4" s="75"/>
      <c r="ARL4" s="75"/>
      <c r="ARM4" s="75"/>
      <c r="ARN4" s="75"/>
      <c r="ARO4" s="75"/>
      <c r="ARP4" s="75"/>
      <c r="ARQ4" s="75"/>
      <c r="ARR4" s="75"/>
      <c r="ARS4" s="75"/>
      <c r="ART4" s="75"/>
      <c r="ARU4" s="75"/>
      <c r="ARV4" s="75"/>
      <c r="ARW4" s="75"/>
      <c r="ARX4" s="75"/>
      <c r="ARY4" s="75"/>
      <c r="ARZ4" s="75"/>
      <c r="ASA4" s="75"/>
      <c r="ASB4" s="75"/>
      <c r="ASC4" s="75"/>
      <c r="ASD4" s="75"/>
      <c r="ASE4" s="75"/>
      <c r="ASF4" s="75"/>
      <c r="ASG4" s="75"/>
      <c r="ASH4" s="75"/>
      <c r="ASI4" s="75"/>
      <c r="ASJ4" s="75"/>
      <c r="ASK4" s="75"/>
      <c r="ASL4" s="75"/>
      <c r="ASM4" s="75"/>
      <c r="ASN4" s="75"/>
      <c r="ASO4" s="75"/>
      <c r="ASP4" s="75"/>
      <c r="ASQ4" s="75"/>
      <c r="ASR4" s="75"/>
      <c r="ASS4" s="75"/>
      <c r="AST4" s="75"/>
      <c r="ASU4" s="75"/>
      <c r="ASV4" s="75"/>
      <c r="ASW4" s="75"/>
      <c r="ASX4" s="75"/>
      <c r="ASY4" s="75"/>
      <c r="ASZ4" s="75"/>
      <c r="ATA4" s="75"/>
      <c r="ATB4" s="75"/>
      <c r="ATC4" s="75"/>
      <c r="ATD4" s="75"/>
      <c r="ATE4" s="75"/>
      <c r="ATF4" s="75"/>
      <c r="ATG4" s="75"/>
      <c r="ATH4" s="75"/>
      <c r="ATI4" s="75"/>
      <c r="ATJ4" s="75"/>
      <c r="ATK4" s="75"/>
      <c r="ATL4" s="75"/>
      <c r="ATM4" s="75"/>
      <c r="ATN4" s="75"/>
      <c r="ATO4" s="75"/>
      <c r="ATP4" s="75"/>
      <c r="ATQ4" s="75"/>
      <c r="ATR4" s="75"/>
      <c r="ATS4" s="75"/>
      <c r="ATT4" s="75"/>
      <c r="ATU4" s="75"/>
      <c r="ATV4" s="75"/>
      <c r="ATW4" s="75"/>
      <c r="ATX4" s="75"/>
      <c r="ATY4" s="75"/>
      <c r="ATZ4" s="75"/>
      <c r="AUA4" s="75"/>
      <c r="AUB4" s="75"/>
      <c r="AUC4" s="75"/>
      <c r="AUD4" s="75"/>
      <c r="AUE4" s="75"/>
      <c r="AUF4" s="75"/>
      <c r="AUG4" s="75"/>
      <c r="AUH4" s="75"/>
      <c r="AUI4" s="75"/>
      <c r="AUJ4" s="75"/>
      <c r="AUK4" s="75"/>
      <c r="AUL4" s="75"/>
      <c r="AUM4" s="75"/>
      <c r="AUN4" s="75"/>
      <c r="AUO4" s="75"/>
      <c r="AUP4" s="75"/>
      <c r="AUQ4" s="75"/>
      <c r="AUR4" s="75"/>
      <c r="AUS4" s="75"/>
      <c r="AUT4" s="75"/>
      <c r="AUU4" s="75"/>
      <c r="AUV4" s="75"/>
      <c r="AUW4" s="75"/>
      <c r="AUX4" s="75"/>
      <c r="AUY4" s="75"/>
      <c r="AUZ4" s="75"/>
      <c r="AVA4" s="75"/>
      <c r="AVB4" s="75"/>
      <c r="AVC4" s="75"/>
      <c r="AVD4" s="75"/>
      <c r="AVE4" s="75"/>
      <c r="AVF4" s="75"/>
      <c r="AVG4" s="75"/>
      <c r="AVH4" s="75"/>
      <c r="AVI4" s="75"/>
      <c r="AVJ4" s="75"/>
      <c r="AVK4" s="75"/>
      <c r="AVL4" s="75"/>
      <c r="AVM4" s="75"/>
      <c r="AVN4" s="75"/>
      <c r="AVO4" s="75"/>
      <c r="AVP4" s="75"/>
      <c r="AVQ4" s="75"/>
      <c r="AVR4" s="75"/>
      <c r="AVS4" s="75"/>
      <c r="AVT4" s="75"/>
      <c r="AVU4" s="75"/>
      <c r="AVV4" s="75"/>
      <c r="AVW4" s="75"/>
      <c r="AVX4" s="75"/>
      <c r="AVY4" s="75"/>
      <c r="AVZ4" s="75"/>
      <c r="AWA4" s="75"/>
      <c r="AWB4" s="75"/>
      <c r="AWC4" s="75"/>
      <c r="AWD4" s="75"/>
      <c r="AWE4" s="75"/>
      <c r="AWF4" s="75"/>
      <c r="AWG4" s="75"/>
      <c r="AWH4" s="75"/>
      <c r="AWI4" s="75"/>
      <c r="AWJ4" s="75"/>
      <c r="AWK4" s="75"/>
      <c r="AWL4" s="75"/>
      <c r="AWM4" s="75"/>
      <c r="AWN4" s="75"/>
      <c r="AWO4" s="75"/>
      <c r="AWP4" s="75"/>
      <c r="AWQ4" s="75"/>
      <c r="AWR4" s="75"/>
      <c r="AWS4" s="75"/>
      <c r="AWT4" s="75"/>
      <c r="AWU4" s="75"/>
      <c r="AWV4" s="75"/>
      <c r="AWW4" s="75"/>
      <c r="AWX4" s="75"/>
      <c r="AWY4" s="75"/>
      <c r="AWZ4" s="75"/>
      <c r="AXA4" s="75"/>
      <c r="AXB4" s="75"/>
      <c r="AXC4" s="75"/>
      <c r="AXD4" s="75"/>
      <c r="AXE4" s="75"/>
      <c r="AXF4" s="75"/>
      <c r="AXG4" s="75"/>
      <c r="AXH4" s="75"/>
      <c r="AXI4" s="75"/>
      <c r="AXJ4" s="75"/>
      <c r="AXK4" s="75"/>
      <c r="AXL4" s="75"/>
      <c r="AXM4" s="75"/>
      <c r="AXN4" s="75"/>
      <c r="AXO4" s="75"/>
      <c r="AXP4" s="75"/>
      <c r="AXQ4" s="75"/>
      <c r="AXR4" s="75"/>
      <c r="AXS4" s="75"/>
      <c r="AXT4" s="75"/>
      <c r="AXU4" s="75"/>
      <c r="AXV4" s="75"/>
      <c r="AXW4" s="75"/>
      <c r="AXX4" s="75"/>
      <c r="AXY4" s="75"/>
      <c r="AXZ4" s="75"/>
      <c r="AYA4" s="75"/>
      <c r="AYB4" s="75"/>
      <c r="AYC4" s="75"/>
      <c r="AYD4" s="75"/>
      <c r="AYE4" s="75"/>
      <c r="AYF4" s="75"/>
      <c r="AYG4" s="75"/>
      <c r="AYH4" s="75"/>
      <c r="AYI4" s="75"/>
      <c r="AYJ4" s="75"/>
      <c r="AYK4" s="75"/>
      <c r="AYL4" s="75"/>
      <c r="AYM4" s="75"/>
      <c r="AYN4" s="75"/>
      <c r="AYO4" s="75"/>
      <c r="AYP4" s="75"/>
      <c r="AYQ4" s="75"/>
      <c r="AYR4" s="75"/>
      <c r="AYS4" s="75"/>
      <c r="AYT4" s="75"/>
      <c r="AYU4" s="75"/>
      <c r="AYV4" s="75"/>
      <c r="AYW4" s="75"/>
      <c r="AYX4" s="75"/>
      <c r="AYY4" s="75"/>
      <c r="AYZ4" s="75"/>
      <c r="AZA4" s="75"/>
    </row>
    <row r="5" spans="1:1353" ht="21" customHeight="1" x14ac:dyDescent="0.35">
      <c r="A5" s="237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47"/>
      <c r="CV5" s="247"/>
      <c r="CW5" s="247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  <c r="IW5" s="75"/>
      <c r="IX5" s="75"/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5"/>
      <c r="NK5" s="75"/>
      <c r="NL5" s="75"/>
      <c r="NM5" s="75"/>
      <c r="NN5" s="75"/>
      <c r="NO5" s="75"/>
      <c r="NP5" s="75"/>
      <c r="NQ5" s="75"/>
      <c r="NR5" s="75"/>
      <c r="NS5" s="75"/>
      <c r="NT5" s="75"/>
      <c r="NU5" s="75"/>
      <c r="NV5" s="75"/>
      <c r="NW5" s="75"/>
      <c r="NX5" s="75"/>
      <c r="NY5" s="75"/>
      <c r="NZ5" s="75"/>
      <c r="OA5" s="75"/>
      <c r="OB5" s="75"/>
      <c r="OC5" s="75"/>
      <c r="OD5" s="75"/>
      <c r="OE5" s="75"/>
      <c r="OF5" s="75"/>
      <c r="OG5" s="75"/>
      <c r="OH5" s="75"/>
      <c r="OI5" s="75"/>
      <c r="OJ5" s="75"/>
      <c r="OK5" s="75"/>
      <c r="OL5" s="75"/>
      <c r="OM5" s="75"/>
      <c r="ON5" s="75"/>
      <c r="OO5" s="75"/>
      <c r="OP5" s="75"/>
      <c r="OQ5" s="75"/>
      <c r="OR5" s="75"/>
      <c r="OS5" s="75"/>
      <c r="OT5" s="75"/>
      <c r="OU5" s="75"/>
      <c r="OV5" s="75"/>
      <c r="OW5" s="75"/>
      <c r="OX5" s="75"/>
      <c r="OY5" s="75"/>
      <c r="OZ5" s="75"/>
      <c r="PA5" s="75"/>
      <c r="PB5" s="75"/>
      <c r="PC5" s="75"/>
      <c r="PD5" s="75"/>
      <c r="PE5" s="75"/>
      <c r="PF5" s="75"/>
      <c r="PG5" s="75"/>
      <c r="PH5" s="75"/>
      <c r="PI5" s="75"/>
      <c r="PJ5" s="75"/>
      <c r="PK5" s="75"/>
      <c r="PL5" s="75"/>
      <c r="PM5" s="75"/>
      <c r="PN5" s="75"/>
      <c r="PO5" s="75"/>
      <c r="PP5" s="75"/>
      <c r="PQ5" s="75"/>
      <c r="PR5" s="75"/>
      <c r="PS5" s="75"/>
      <c r="PT5" s="75"/>
      <c r="PU5" s="75"/>
      <c r="PV5" s="75"/>
      <c r="PW5" s="75"/>
      <c r="PX5" s="75"/>
      <c r="PY5" s="75"/>
      <c r="PZ5" s="75"/>
      <c r="QA5" s="75"/>
      <c r="QB5" s="75"/>
      <c r="QC5" s="75"/>
      <c r="QD5" s="75"/>
      <c r="QE5" s="75"/>
      <c r="QF5" s="75"/>
      <c r="QG5" s="75"/>
      <c r="QH5" s="75"/>
      <c r="QI5" s="75"/>
      <c r="QJ5" s="75"/>
      <c r="QK5" s="75"/>
      <c r="QL5" s="75"/>
      <c r="QM5" s="75"/>
      <c r="QN5" s="75"/>
      <c r="QO5" s="75"/>
      <c r="QP5" s="75"/>
      <c r="QQ5" s="75"/>
      <c r="QR5" s="75"/>
      <c r="QS5" s="75"/>
      <c r="QT5" s="75"/>
      <c r="QU5" s="75"/>
      <c r="QV5" s="75"/>
      <c r="QW5" s="75"/>
      <c r="QX5" s="75"/>
      <c r="QY5" s="75"/>
      <c r="QZ5" s="75"/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5"/>
      <c r="VM5" s="75"/>
      <c r="VN5" s="75"/>
      <c r="VO5" s="75"/>
      <c r="VP5" s="75"/>
      <c r="VQ5" s="75"/>
      <c r="VR5" s="75"/>
      <c r="VS5" s="75"/>
      <c r="VT5" s="75"/>
      <c r="VU5" s="75"/>
      <c r="VV5" s="75"/>
      <c r="VW5" s="75"/>
      <c r="VX5" s="75"/>
      <c r="VY5" s="75"/>
      <c r="VZ5" s="75"/>
      <c r="WA5" s="75"/>
      <c r="WB5" s="75"/>
      <c r="WC5" s="75"/>
      <c r="WD5" s="75"/>
      <c r="WE5" s="75"/>
      <c r="WF5" s="75"/>
      <c r="WG5" s="75"/>
      <c r="WH5" s="75"/>
      <c r="WI5" s="75"/>
      <c r="WJ5" s="75"/>
      <c r="WK5" s="75"/>
      <c r="WL5" s="75"/>
      <c r="WM5" s="75"/>
      <c r="WN5" s="75"/>
      <c r="WO5" s="75"/>
      <c r="WP5" s="75"/>
      <c r="WQ5" s="75"/>
      <c r="WR5" s="75"/>
      <c r="WS5" s="75"/>
      <c r="WT5" s="75"/>
      <c r="WU5" s="75"/>
      <c r="WV5" s="75"/>
      <c r="WW5" s="75"/>
      <c r="WX5" s="75"/>
      <c r="WY5" s="75"/>
      <c r="WZ5" s="75"/>
      <c r="XA5" s="75"/>
      <c r="XB5" s="75"/>
      <c r="XC5" s="75"/>
      <c r="XD5" s="75"/>
      <c r="XE5" s="75"/>
      <c r="XF5" s="75"/>
      <c r="XG5" s="75"/>
      <c r="XH5" s="75"/>
      <c r="XI5" s="75"/>
      <c r="XJ5" s="75"/>
      <c r="XK5" s="75"/>
      <c r="XL5" s="75"/>
      <c r="XM5" s="75"/>
      <c r="XN5" s="75"/>
      <c r="XO5" s="75"/>
      <c r="XP5" s="75"/>
      <c r="XQ5" s="75"/>
      <c r="XR5" s="75"/>
      <c r="XS5" s="75"/>
      <c r="XT5" s="75"/>
      <c r="XU5" s="75"/>
      <c r="XV5" s="75"/>
      <c r="XW5" s="75"/>
      <c r="XX5" s="75"/>
      <c r="XY5" s="75"/>
      <c r="XZ5" s="75"/>
      <c r="YA5" s="75"/>
      <c r="YB5" s="75"/>
      <c r="YC5" s="75"/>
      <c r="YD5" s="75"/>
      <c r="YE5" s="75"/>
      <c r="YF5" s="75"/>
      <c r="YG5" s="75"/>
      <c r="YH5" s="75"/>
      <c r="YI5" s="75"/>
      <c r="YJ5" s="75"/>
      <c r="YK5" s="75"/>
      <c r="YL5" s="75"/>
      <c r="YM5" s="75"/>
      <c r="YN5" s="75"/>
      <c r="YO5" s="75"/>
      <c r="YP5" s="75"/>
      <c r="YQ5" s="75"/>
      <c r="YR5" s="75"/>
      <c r="YS5" s="75"/>
      <c r="YT5" s="75"/>
      <c r="YU5" s="75"/>
      <c r="YV5" s="75"/>
      <c r="YW5" s="75"/>
      <c r="YX5" s="75"/>
      <c r="YY5" s="75"/>
      <c r="YZ5" s="75"/>
      <c r="ZA5" s="75"/>
      <c r="ZB5" s="75"/>
      <c r="ZC5" s="75"/>
      <c r="ZD5" s="75"/>
      <c r="ZE5" s="75"/>
      <c r="ZF5" s="75"/>
      <c r="ZG5" s="75"/>
      <c r="ZH5" s="75"/>
      <c r="ZI5" s="75"/>
      <c r="ZJ5" s="75"/>
      <c r="ZK5" s="75"/>
      <c r="ZL5" s="75"/>
      <c r="ZM5" s="75"/>
      <c r="ZN5" s="75"/>
      <c r="ZO5" s="75"/>
      <c r="ZP5" s="75"/>
      <c r="ZQ5" s="75"/>
      <c r="ZR5" s="75"/>
      <c r="ZS5" s="75"/>
      <c r="ZT5" s="75"/>
      <c r="ZU5" s="75"/>
      <c r="ZV5" s="75"/>
      <c r="ZW5" s="75"/>
      <c r="ZX5" s="75"/>
      <c r="ZY5" s="75"/>
      <c r="ZZ5" s="75"/>
      <c r="AAA5" s="75"/>
      <c r="AAB5" s="75"/>
      <c r="AAC5" s="75"/>
      <c r="AAD5" s="75"/>
      <c r="AAE5" s="75"/>
      <c r="AAF5" s="75"/>
      <c r="AAG5" s="75"/>
      <c r="AAH5" s="75"/>
      <c r="AAI5" s="75"/>
      <c r="AAJ5" s="75"/>
      <c r="AAK5" s="75"/>
      <c r="AAL5" s="75"/>
      <c r="AAM5" s="75"/>
      <c r="AAN5" s="75"/>
      <c r="AAO5" s="75"/>
      <c r="AAP5" s="75"/>
      <c r="AAQ5" s="75"/>
      <c r="AAR5" s="75"/>
      <c r="AAS5" s="75"/>
      <c r="AAT5" s="75"/>
      <c r="AAU5" s="75"/>
      <c r="AAV5" s="75"/>
      <c r="AAW5" s="75"/>
      <c r="AAX5" s="75"/>
      <c r="AAY5" s="75"/>
      <c r="AAZ5" s="75"/>
      <c r="ABA5" s="75"/>
      <c r="ABB5" s="75"/>
      <c r="ABC5" s="75"/>
      <c r="ABD5" s="75"/>
      <c r="ABE5" s="75"/>
      <c r="ABF5" s="75"/>
      <c r="ABG5" s="75"/>
      <c r="ABH5" s="75"/>
      <c r="ABI5" s="75"/>
      <c r="ABJ5" s="75"/>
      <c r="ABK5" s="75"/>
      <c r="ABL5" s="75"/>
      <c r="ABM5" s="75"/>
      <c r="ABN5" s="75"/>
      <c r="ABO5" s="75"/>
      <c r="ABP5" s="75"/>
      <c r="ABQ5" s="75"/>
      <c r="ABR5" s="75"/>
      <c r="ABS5" s="75"/>
      <c r="ABT5" s="75"/>
      <c r="ABU5" s="75"/>
      <c r="ABV5" s="75"/>
      <c r="ABW5" s="75"/>
      <c r="ABX5" s="75"/>
      <c r="ABY5" s="75"/>
      <c r="ABZ5" s="75"/>
      <c r="ACA5" s="75"/>
      <c r="ACB5" s="75"/>
      <c r="ACC5" s="75"/>
      <c r="ACD5" s="75"/>
      <c r="ACE5" s="75"/>
      <c r="ACF5" s="75"/>
      <c r="ACG5" s="75"/>
      <c r="ACH5" s="75"/>
      <c r="ACI5" s="75"/>
      <c r="ACJ5" s="75"/>
      <c r="ACK5" s="75"/>
      <c r="ACL5" s="75"/>
      <c r="ACM5" s="75"/>
      <c r="ACN5" s="75"/>
      <c r="ACO5" s="75"/>
      <c r="ACP5" s="75"/>
      <c r="ACQ5" s="75"/>
      <c r="ACR5" s="75"/>
      <c r="ACS5" s="75"/>
      <c r="ACT5" s="75"/>
      <c r="ACU5" s="75"/>
      <c r="ACV5" s="75"/>
      <c r="ACW5" s="75"/>
      <c r="ACX5" s="75"/>
      <c r="ACY5" s="75"/>
      <c r="ACZ5" s="75"/>
      <c r="ADA5" s="75"/>
      <c r="ADB5" s="75"/>
      <c r="ADC5" s="75"/>
      <c r="ADD5" s="75"/>
      <c r="ADE5" s="75"/>
      <c r="ADF5" s="75"/>
      <c r="ADG5" s="75"/>
      <c r="ADH5" s="75"/>
      <c r="ADI5" s="75"/>
      <c r="ADJ5" s="75"/>
      <c r="ADK5" s="75"/>
      <c r="ADL5" s="75"/>
      <c r="ADM5" s="75"/>
      <c r="ADN5" s="75"/>
      <c r="ADO5" s="75"/>
      <c r="ADP5" s="75"/>
      <c r="ADQ5" s="75"/>
      <c r="ADR5" s="75"/>
      <c r="ADS5" s="75"/>
      <c r="ADT5" s="75"/>
      <c r="ADU5" s="75"/>
      <c r="ADV5" s="75"/>
      <c r="ADW5" s="75"/>
      <c r="ADX5" s="75"/>
      <c r="ADY5" s="75"/>
      <c r="ADZ5" s="75"/>
      <c r="AEA5" s="75"/>
      <c r="AEB5" s="75"/>
      <c r="AEC5" s="75"/>
      <c r="AED5" s="75"/>
      <c r="AEE5" s="75"/>
      <c r="AEF5" s="75"/>
      <c r="AEG5" s="75"/>
      <c r="AEH5" s="75"/>
      <c r="AEI5" s="75"/>
      <c r="AEJ5" s="75"/>
      <c r="AEK5" s="75"/>
      <c r="AEL5" s="75"/>
      <c r="AEM5" s="75"/>
      <c r="AEN5" s="75"/>
      <c r="AEO5" s="75"/>
      <c r="AEP5" s="75"/>
      <c r="AEQ5" s="75"/>
      <c r="AER5" s="75"/>
      <c r="AES5" s="75"/>
      <c r="AET5" s="75"/>
      <c r="AEU5" s="75"/>
      <c r="AEV5" s="75"/>
      <c r="AEW5" s="75"/>
      <c r="AEX5" s="75"/>
      <c r="AEY5" s="75"/>
      <c r="AEZ5" s="75"/>
      <c r="AFA5" s="75"/>
      <c r="AFB5" s="75"/>
      <c r="AFC5" s="75"/>
      <c r="AFD5" s="75"/>
      <c r="AFE5" s="75"/>
      <c r="AFF5" s="75"/>
      <c r="AFG5" s="75"/>
      <c r="AFH5" s="75"/>
      <c r="AFI5" s="75"/>
      <c r="AFJ5" s="75"/>
      <c r="AFK5" s="75"/>
      <c r="AFL5" s="75"/>
      <c r="AFM5" s="75"/>
      <c r="AFN5" s="75"/>
      <c r="AFO5" s="75"/>
      <c r="AFP5" s="75"/>
      <c r="AFQ5" s="75"/>
      <c r="AFR5" s="75"/>
      <c r="AFS5" s="75"/>
      <c r="AFT5" s="75"/>
      <c r="AFU5" s="75"/>
      <c r="AFV5" s="75"/>
      <c r="AFW5" s="75"/>
      <c r="AFX5" s="75"/>
      <c r="AFY5" s="75"/>
      <c r="AFZ5" s="75"/>
      <c r="AGA5" s="75"/>
      <c r="AGB5" s="75"/>
      <c r="AGC5" s="75"/>
      <c r="AGD5" s="75"/>
      <c r="AGE5" s="75"/>
      <c r="AGF5" s="75"/>
      <c r="AGG5" s="75"/>
      <c r="AGH5" s="75"/>
      <c r="AGI5" s="75"/>
      <c r="AGJ5" s="75"/>
      <c r="AGK5" s="75"/>
      <c r="AGL5" s="75"/>
      <c r="AGM5" s="75"/>
      <c r="AGN5" s="75"/>
      <c r="AGO5" s="75"/>
      <c r="AGP5" s="75"/>
      <c r="AGQ5" s="75"/>
      <c r="AGR5" s="75"/>
      <c r="AGS5" s="75"/>
      <c r="AGT5" s="75"/>
      <c r="AGU5" s="75"/>
      <c r="AGV5" s="75"/>
      <c r="AGW5" s="75"/>
      <c r="AGX5" s="75"/>
      <c r="AGY5" s="75"/>
      <c r="AGZ5" s="75"/>
      <c r="AHA5" s="75"/>
      <c r="AHB5" s="75"/>
      <c r="AHC5" s="75"/>
      <c r="AHD5" s="75"/>
      <c r="AHE5" s="75"/>
      <c r="AHF5" s="75"/>
      <c r="AHG5" s="75"/>
      <c r="AHH5" s="75"/>
      <c r="AHI5" s="75"/>
      <c r="AHJ5" s="75"/>
      <c r="AHK5" s="75"/>
      <c r="AHL5" s="75"/>
      <c r="AHM5" s="75"/>
      <c r="AHN5" s="75"/>
      <c r="AHO5" s="75"/>
      <c r="AHP5" s="75"/>
      <c r="AHQ5" s="75"/>
      <c r="AHR5" s="75"/>
      <c r="AHS5" s="75"/>
      <c r="AHT5" s="75"/>
      <c r="AHU5" s="75"/>
      <c r="AHV5" s="75"/>
      <c r="AHW5" s="75"/>
      <c r="AHX5" s="75"/>
      <c r="AHY5" s="75"/>
      <c r="AHZ5" s="75"/>
      <c r="AIA5" s="75"/>
      <c r="AIB5" s="75"/>
      <c r="AIC5" s="75"/>
      <c r="AID5" s="75"/>
      <c r="AIE5" s="75"/>
      <c r="AIF5" s="75"/>
      <c r="AIG5" s="75"/>
      <c r="AIH5" s="75"/>
      <c r="AII5" s="75"/>
      <c r="AIJ5" s="75"/>
      <c r="AIK5" s="75"/>
      <c r="AIL5" s="75"/>
      <c r="AIM5" s="75"/>
      <c r="AIN5" s="75"/>
      <c r="AIO5" s="75"/>
      <c r="AIP5" s="75"/>
      <c r="AIQ5" s="75"/>
      <c r="AIR5" s="75"/>
      <c r="AIS5" s="75"/>
      <c r="AIT5" s="75"/>
      <c r="AIU5" s="75"/>
      <c r="AIV5" s="75"/>
      <c r="AIW5" s="75"/>
      <c r="AIX5" s="75"/>
      <c r="AIY5" s="75"/>
      <c r="AIZ5" s="75"/>
      <c r="AJA5" s="75"/>
      <c r="AJB5" s="75"/>
      <c r="AJC5" s="75"/>
      <c r="AJD5" s="75"/>
      <c r="AJE5" s="75"/>
      <c r="AJF5" s="75"/>
      <c r="AJG5" s="75"/>
      <c r="AJH5" s="75"/>
      <c r="AJI5" s="75"/>
      <c r="AJJ5" s="75"/>
      <c r="AJK5" s="75"/>
      <c r="AJL5" s="75"/>
      <c r="AJM5" s="75"/>
      <c r="AJN5" s="75"/>
      <c r="AJO5" s="75"/>
      <c r="AJP5" s="75"/>
      <c r="AJQ5" s="75"/>
      <c r="AJR5" s="75"/>
      <c r="AJS5" s="75"/>
      <c r="AJT5" s="75"/>
      <c r="AJU5" s="75"/>
      <c r="AJV5" s="75"/>
      <c r="AJW5" s="75"/>
      <c r="AJX5" s="75"/>
      <c r="AJY5" s="75"/>
      <c r="AJZ5" s="75"/>
      <c r="AKA5" s="75"/>
      <c r="AKB5" s="75"/>
      <c r="AKC5" s="75"/>
      <c r="AKD5" s="75"/>
      <c r="AKE5" s="75"/>
      <c r="AKF5" s="75"/>
      <c r="AKG5" s="75"/>
      <c r="AKH5" s="75"/>
      <c r="AKI5" s="75"/>
      <c r="AKJ5" s="75"/>
      <c r="AKK5" s="75"/>
      <c r="AKL5" s="75"/>
      <c r="AKM5" s="75"/>
      <c r="AKN5" s="75"/>
      <c r="AKO5" s="75"/>
      <c r="AKP5" s="75"/>
      <c r="AKQ5" s="75"/>
      <c r="AKR5" s="75"/>
      <c r="AKS5" s="75"/>
      <c r="AKT5" s="75"/>
      <c r="AKU5" s="75"/>
      <c r="AKV5" s="75"/>
      <c r="AKW5" s="75"/>
      <c r="AKX5" s="75"/>
      <c r="AKY5" s="75"/>
      <c r="AKZ5" s="75"/>
      <c r="ALA5" s="75"/>
      <c r="ALB5" s="75"/>
      <c r="ALC5" s="75"/>
      <c r="ALD5" s="75"/>
      <c r="ALE5" s="75"/>
      <c r="ALF5" s="75"/>
      <c r="ALG5" s="75"/>
      <c r="ALH5" s="75"/>
      <c r="ALI5" s="75"/>
      <c r="ALJ5" s="75"/>
      <c r="ALK5" s="75"/>
      <c r="ALL5" s="75"/>
      <c r="ALM5" s="75"/>
      <c r="ALN5" s="75"/>
      <c r="ALO5" s="75"/>
      <c r="ALP5" s="75"/>
      <c r="ALQ5" s="75"/>
      <c r="ALR5" s="75"/>
      <c r="ALS5" s="75"/>
      <c r="ALT5" s="75"/>
      <c r="ALU5" s="75"/>
      <c r="ALV5" s="75"/>
      <c r="ALW5" s="75"/>
      <c r="ALX5" s="75"/>
      <c r="ALY5" s="75"/>
      <c r="ALZ5" s="75"/>
      <c r="AMA5" s="75"/>
      <c r="AMB5" s="75"/>
      <c r="AMC5" s="75"/>
      <c r="AMD5" s="75"/>
      <c r="AME5" s="75"/>
      <c r="AMF5" s="75"/>
      <c r="AMG5" s="75"/>
      <c r="AMH5" s="75"/>
      <c r="AMI5" s="75"/>
      <c r="AMJ5" s="75"/>
      <c r="AMK5" s="75"/>
      <c r="AML5" s="75"/>
      <c r="AMM5" s="75"/>
      <c r="AMN5" s="75"/>
      <c r="AMO5" s="75"/>
      <c r="AMP5" s="75"/>
      <c r="AMQ5" s="75"/>
      <c r="AMR5" s="75"/>
      <c r="AMS5" s="75"/>
      <c r="AMT5" s="75"/>
      <c r="AMU5" s="75"/>
      <c r="AMV5" s="75"/>
      <c r="AMW5" s="75"/>
      <c r="AMX5" s="75"/>
      <c r="AMY5" s="75"/>
      <c r="AMZ5" s="75"/>
      <c r="ANA5" s="75"/>
      <c r="ANB5" s="75"/>
      <c r="ANC5" s="75"/>
      <c r="AND5" s="75"/>
      <c r="ANE5" s="75"/>
      <c r="ANF5" s="75"/>
      <c r="ANG5" s="75"/>
      <c r="ANH5" s="75"/>
      <c r="ANI5" s="75"/>
      <c r="ANJ5" s="75"/>
      <c r="ANK5" s="75"/>
      <c r="ANL5" s="75"/>
      <c r="ANM5" s="75"/>
      <c r="ANN5" s="75"/>
      <c r="ANO5" s="75"/>
      <c r="ANP5" s="75"/>
      <c r="ANQ5" s="75"/>
      <c r="ANR5" s="75"/>
      <c r="ANS5" s="75"/>
      <c r="ANT5" s="75"/>
      <c r="ANU5" s="75"/>
      <c r="ANV5" s="75"/>
      <c r="ANW5" s="75"/>
      <c r="ANX5" s="75"/>
      <c r="ANY5" s="75"/>
      <c r="ANZ5" s="75"/>
      <c r="AOA5" s="75"/>
      <c r="AOB5" s="75"/>
      <c r="AOC5" s="75"/>
      <c r="AOD5" s="75"/>
      <c r="AOE5" s="75"/>
      <c r="AOF5" s="75"/>
      <c r="AOG5" s="75"/>
      <c r="AOH5" s="75"/>
      <c r="AOI5" s="75"/>
      <c r="AOJ5" s="75"/>
      <c r="AOK5" s="75"/>
      <c r="AOL5" s="75"/>
      <c r="AOM5" s="75"/>
      <c r="AON5" s="75"/>
      <c r="AOO5" s="75"/>
      <c r="AOP5" s="75"/>
      <c r="AOQ5" s="75"/>
      <c r="AOR5" s="75"/>
      <c r="AOS5" s="75"/>
      <c r="AOT5" s="75"/>
      <c r="AOU5" s="75"/>
      <c r="AOV5" s="75"/>
      <c r="AOW5" s="75"/>
      <c r="AOX5" s="75"/>
      <c r="AOY5" s="75"/>
      <c r="AOZ5" s="75"/>
      <c r="APA5" s="75"/>
      <c r="APB5" s="75"/>
      <c r="APC5" s="75"/>
      <c r="APD5" s="75"/>
      <c r="APE5" s="75"/>
      <c r="APF5" s="75"/>
      <c r="APG5" s="75"/>
      <c r="APH5" s="75"/>
      <c r="API5" s="75"/>
      <c r="APJ5" s="75"/>
      <c r="APK5" s="75"/>
      <c r="APL5" s="75"/>
      <c r="APM5" s="75"/>
      <c r="APN5" s="75"/>
      <c r="APO5" s="75"/>
      <c r="APP5" s="75"/>
      <c r="APQ5" s="75"/>
      <c r="APR5" s="75"/>
      <c r="APS5" s="75"/>
      <c r="APT5" s="75"/>
      <c r="APU5" s="75"/>
      <c r="APV5" s="75"/>
      <c r="APW5" s="75"/>
      <c r="APX5" s="75"/>
      <c r="APY5" s="75"/>
      <c r="APZ5" s="75"/>
      <c r="AQA5" s="75"/>
      <c r="AQB5" s="75"/>
      <c r="AQC5" s="75"/>
      <c r="AQD5" s="75"/>
      <c r="AQE5" s="75"/>
      <c r="AQF5" s="75"/>
      <c r="AQG5" s="75"/>
      <c r="AQH5" s="75"/>
      <c r="AQI5" s="75"/>
      <c r="AQJ5" s="75"/>
      <c r="AQK5" s="75"/>
      <c r="AQL5" s="75"/>
      <c r="AQM5" s="75"/>
      <c r="AQN5" s="75"/>
      <c r="AQO5" s="75"/>
      <c r="AQP5" s="75"/>
      <c r="AQQ5" s="75"/>
      <c r="AQR5" s="75"/>
      <c r="AQS5" s="75"/>
      <c r="AQT5" s="75"/>
      <c r="AQU5" s="75"/>
      <c r="AQV5" s="75"/>
      <c r="AQW5" s="75"/>
      <c r="AQX5" s="75"/>
      <c r="AQY5" s="75"/>
      <c r="AQZ5" s="75"/>
      <c r="ARA5" s="75"/>
      <c r="ARB5" s="75"/>
      <c r="ARC5" s="75"/>
      <c r="ARD5" s="75"/>
      <c r="ARE5" s="75"/>
      <c r="ARF5" s="75"/>
      <c r="ARG5" s="75"/>
      <c r="ARH5" s="75"/>
      <c r="ARI5" s="75"/>
      <c r="ARJ5" s="75"/>
      <c r="ARK5" s="75"/>
      <c r="ARL5" s="75"/>
      <c r="ARM5" s="75"/>
      <c r="ARN5" s="75"/>
      <c r="ARO5" s="75"/>
      <c r="ARP5" s="75"/>
      <c r="ARQ5" s="75"/>
      <c r="ARR5" s="75"/>
      <c r="ARS5" s="75"/>
      <c r="ART5" s="75"/>
      <c r="ARU5" s="75"/>
      <c r="ARV5" s="75"/>
      <c r="ARW5" s="75"/>
      <c r="ARX5" s="75"/>
      <c r="ARY5" s="75"/>
      <c r="ARZ5" s="75"/>
      <c r="ASA5" s="75"/>
      <c r="ASB5" s="75"/>
      <c r="ASC5" s="75"/>
      <c r="ASD5" s="75"/>
      <c r="ASE5" s="75"/>
      <c r="ASF5" s="75"/>
      <c r="ASG5" s="75"/>
      <c r="ASH5" s="75"/>
      <c r="ASI5" s="75"/>
      <c r="ASJ5" s="75"/>
      <c r="ASK5" s="75"/>
      <c r="ASL5" s="75"/>
      <c r="ASM5" s="75"/>
      <c r="ASN5" s="75"/>
      <c r="ASO5" s="75"/>
      <c r="ASP5" s="75"/>
      <c r="ASQ5" s="75"/>
      <c r="ASR5" s="75"/>
      <c r="ASS5" s="75"/>
      <c r="AST5" s="75"/>
      <c r="ASU5" s="75"/>
      <c r="ASV5" s="75"/>
      <c r="ASW5" s="75"/>
      <c r="ASX5" s="75"/>
      <c r="ASY5" s="75"/>
      <c r="ASZ5" s="75"/>
      <c r="ATA5" s="75"/>
      <c r="ATB5" s="75"/>
      <c r="ATC5" s="75"/>
      <c r="ATD5" s="75"/>
      <c r="ATE5" s="75"/>
      <c r="ATF5" s="75"/>
      <c r="ATG5" s="75"/>
      <c r="ATH5" s="75"/>
      <c r="ATI5" s="75"/>
      <c r="ATJ5" s="75"/>
      <c r="ATK5" s="75"/>
      <c r="ATL5" s="75"/>
      <c r="ATM5" s="75"/>
      <c r="ATN5" s="75"/>
      <c r="ATO5" s="75"/>
      <c r="ATP5" s="75"/>
      <c r="ATQ5" s="75"/>
      <c r="ATR5" s="75"/>
      <c r="ATS5" s="75"/>
      <c r="ATT5" s="75"/>
      <c r="ATU5" s="75"/>
      <c r="ATV5" s="75"/>
      <c r="ATW5" s="75"/>
      <c r="ATX5" s="75"/>
      <c r="ATY5" s="75"/>
      <c r="ATZ5" s="75"/>
      <c r="AUA5" s="75"/>
      <c r="AUB5" s="75"/>
      <c r="AUC5" s="75"/>
      <c r="AUD5" s="75"/>
      <c r="AUE5" s="75"/>
      <c r="AUF5" s="75"/>
      <c r="AUG5" s="75"/>
      <c r="AUH5" s="75"/>
      <c r="AUI5" s="75"/>
      <c r="AUJ5" s="75"/>
      <c r="AUK5" s="75"/>
      <c r="AUL5" s="75"/>
      <c r="AUM5" s="75"/>
      <c r="AUN5" s="75"/>
      <c r="AUO5" s="75"/>
      <c r="AUP5" s="75"/>
      <c r="AUQ5" s="75"/>
      <c r="AUR5" s="75"/>
      <c r="AUS5" s="75"/>
      <c r="AUT5" s="75"/>
      <c r="AUU5" s="75"/>
      <c r="AUV5" s="75"/>
      <c r="AUW5" s="75"/>
      <c r="AUX5" s="75"/>
      <c r="AUY5" s="75"/>
      <c r="AUZ5" s="75"/>
      <c r="AVA5" s="75"/>
      <c r="AVB5" s="75"/>
      <c r="AVC5" s="75"/>
      <c r="AVD5" s="75"/>
      <c r="AVE5" s="75"/>
      <c r="AVF5" s="75"/>
      <c r="AVG5" s="75"/>
      <c r="AVH5" s="75"/>
      <c r="AVI5" s="75"/>
      <c r="AVJ5" s="75"/>
      <c r="AVK5" s="75"/>
      <c r="AVL5" s="75"/>
      <c r="AVM5" s="75"/>
      <c r="AVN5" s="75"/>
      <c r="AVO5" s="75"/>
      <c r="AVP5" s="75"/>
      <c r="AVQ5" s="75"/>
      <c r="AVR5" s="75"/>
      <c r="AVS5" s="75"/>
      <c r="AVT5" s="75"/>
      <c r="AVU5" s="75"/>
      <c r="AVV5" s="75"/>
      <c r="AVW5" s="75"/>
      <c r="AVX5" s="75"/>
      <c r="AVY5" s="75"/>
      <c r="AVZ5" s="75"/>
      <c r="AWA5" s="75"/>
      <c r="AWB5" s="75"/>
      <c r="AWC5" s="75"/>
      <c r="AWD5" s="75"/>
      <c r="AWE5" s="75"/>
      <c r="AWF5" s="75"/>
      <c r="AWG5" s="75"/>
      <c r="AWH5" s="75"/>
      <c r="AWI5" s="75"/>
      <c r="AWJ5" s="75"/>
      <c r="AWK5" s="75"/>
      <c r="AWL5" s="75"/>
      <c r="AWM5" s="75"/>
      <c r="AWN5" s="75"/>
      <c r="AWO5" s="75"/>
      <c r="AWP5" s="75"/>
      <c r="AWQ5" s="75"/>
      <c r="AWR5" s="75"/>
      <c r="AWS5" s="75"/>
      <c r="AWT5" s="75"/>
      <c r="AWU5" s="75"/>
      <c r="AWV5" s="75"/>
      <c r="AWW5" s="75"/>
      <c r="AWX5" s="75"/>
      <c r="AWY5" s="75"/>
      <c r="AWZ5" s="75"/>
      <c r="AXA5" s="75"/>
      <c r="AXB5" s="75"/>
      <c r="AXC5" s="75"/>
      <c r="AXD5" s="75"/>
      <c r="AXE5" s="75"/>
      <c r="AXF5" s="75"/>
      <c r="AXG5" s="75"/>
      <c r="AXH5" s="75"/>
      <c r="AXI5" s="75"/>
      <c r="AXJ5" s="75"/>
      <c r="AXK5" s="75"/>
      <c r="AXL5" s="75"/>
      <c r="AXM5" s="75"/>
      <c r="AXN5" s="75"/>
      <c r="AXO5" s="75"/>
      <c r="AXP5" s="75"/>
      <c r="AXQ5" s="75"/>
      <c r="AXR5" s="75"/>
      <c r="AXS5" s="75"/>
      <c r="AXT5" s="75"/>
      <c r="AXU5" s="75"/>
      <c r="AXV5" s="75"/>
      <c r="AXW5" s="75"/>
      <c r="AXX5" s="75"/>
      <c r="AXY5" s="75"/>
      <c r="AXZ5" s="75"/>
      <c r="AYA5" s="75"/>
      <c r="AYB5" s="75"/>
      <c r="AYC5" s="75"/>
      <c r="AYD5" s="75"/>
      <c r="AYE5" s="75"/>
      <c r="AYF5" s="75"/>
      <c r="AYG5" s="75"/>
      <c r="AYH5" s="75"/>
      <c r="AYI5" s="75"/>
      <c r="AYJ5" s="75"/>
      <c r="AYK5" s="75"/>
      <c r="AYL5" s="75"/>
      <c r="AYM5" s="75"/>
      <c r="AYN5" s="75"/>
      <c r="AYO5" s="75"/>
      <c r="AYP5" s="75"/>
      <c r="AYQ5" s="75"/>
      <c r="AYR5" s="75"/>
      <c r="AYS5" s="75"/>
      <c r="AYT5" s="75"/>
      <c r="AYU5" s="75"/>
      <c r="AYV5" s="75"/>
      <c r="AYW5" s="75"/>
      <c r="AYX5" s="75"/>
      <c r="AYY5" s="75"/>
      <c r="AYZ5" s="75"/>
      <c r="AZA5" s="75"/>
    </row>
    <row r="6" spans="1:1353" s="120" customFormat="1" ht="32.25" customHeight="1" x14ac:dyDescent="0.3">
      <c r="A6" s="302" t="s">
        <v>35</v>
      </c>
      <c r="B6" s="304" t="s">
        <v>0</v>
      </c>
      <c r="C6" s="301" t="s">
        <v>1</v>
      </c>
      <c r="D6" s="306"/>
      <c r="E6" s="307" t="s">
        <v>2</v>
      </c>
      <c r="F6" s="301" t="s">
        <v>22</v>
      </c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 t="s">
        <v>187</v>
      </c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 t="s">
        <v>14</v>
      </c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 t="s">
        <v>17</v>
      </c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251" t="s">
        <v>157</v>
      </c>
      <c r="CU6" s="252"/>
      <c r="CV6" s="252"/>
      <c r="CW6" s="253"/>
    </row>
    <row r="7" spans="1:1353" s="120" customFormat="1" ht="23.25" customHeight="1" x14ac:dyDescent="0.3">
      <c r="A7" s="303"/>
      <c r="B7" s="305"/>
      <c r="C7" s="306"/>
      <c r="D7" s="306"/>
      <c r="E7" s="307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254"/>
      <c r="CU7" s="252"/>
      <c r="CV7" s="252"/>
      <c r="CW7" s="253"/>
    </row>
    <row r="8" spans="1:1353" s="120" customFormat="1" ht="32.25" hidden="1" customHeight="1" x14ac:dyDescent="0.3">
      <c r="A8" s="303"/>
      <c r="B8" s="305"/>
      <c r="C8" s="306"/>
      <c r="D8" s="306"/>
      <c r="E8" s="307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 t="s">
        <v>10</v>
      </c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 t="s">
        <v>13</v>
      </c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 t="s">
        <v>15</v>
      </c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 t="s">
        <v>16</v>
      </c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 t="s">
        <v>18</v>
      </c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 t="s">
        <v>19</v>
      </c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255"/>
      <c r="CU8" s="256"/>
      <c r="CV8" s="256"/>
      <c r="CW8" s="257"/>
    </row>
    <row r="9" spans="1:1353" s="120" customFormat="1" ht="60" customHeight="1" x14ac:dyDescent="0.3">
      <c r="A9" s="303"/>
      <c r="B9" s="305"/>
      <c r="C9" s="306"/>
      <c r="D9" s="306"/>
      <c r="E9" s="307"/>
      <c r="F9" s="266" t="s">
        <v>188</v>
      </c>
      <c r="G9" s="267"/>
      <c r="H9" s="267"/>
      <c r="I9" s="267"/>
      <c r="J9" s="267"/>
      <c r="K9" s="267"/>
      <c r="L9" s="267"/>
      <c r="M9" s="267"/>
      <c r="N9" s="267"/>
      <c r="O9" s="268"/>
      <c r="P9" s="258" t="s">
        <v>12</v>
      </c>
      <c r="Q9" s="259"/>
      <c r="R9" s="259"/>
      <c r="S9" s="260"/>
      <c r="T9" s="258" t="s">
        <v>10</v>
      </c>
      <c r="U9" s="259"/>
      <c r="V9" s="259"/>
      <c r="W9" s="259"/>
      <c r="X9" s="259"/>
      <c r="Y9" s="259"/>
      <c r="Z9" s="259"/>
      <c r="AA9" s="259"/>
      <c r="AB9" s="260"/>
      <c r="AC9" s="258" t="s">
        <v>12</v>
      </c>
      <c r="AD9" s="259"/>
      <c r="AE9" s="259"/>
      <c r="AF9" s="260"/>
      <c r="AG9" s="258" t="s">
        <v>13</v>
      </c>
      <c r="AH9" s="259"/>
      <c r="AI9" s="259"/>
      <c r="AJ9" s="259"/>
      <c r="AK9" s="259"/>
      <c r="AL9" s="259"/>
      <c r="AM9" s="259"/>
      <c r="AN9" s="259"/>
      <c r="AO9" s="260"/>
      <c r="AP9" s="258" t="s">
        <v>12</v>
      </c>
      <c r="AQ9" s="259"/>
      <c r="AR9" s="259"/>
      <c r="AS9" s="260"/>
      <c r="AT9" s="258" t="s">
        <v>15</v>
      </c>
      <c r="AU9" s="259"/>
      <c r="AV9" s="259"/>
      <c r="AW9" s="259"/>
      <c r="AX9" s="259"/>
      <c r="AY9" s="259"/>
      <c r="AZ9" s="259"/>
      <c r="BA9" s="259"/>
      <c r="BB9" s="260"/>
      <c r="BC9" s="258" t="s">
        <v>12</v>
      </c>
      <c r="BD9" s="259"/>
      <c r="BE9" s="259"/>
      <c r="BF9" s="260"/>
      <c r="BG9" s="258" t="s">
        <v>16</v>
      </c>
      <c r="BH9" s="259"/>
      <c r="BI9" s="259"/>
      <c r="BJ9" s="259"/>
      <c r="BK9" s="259"/>
      <c r="BL9" s="259"/>
      <c r="BM9" s="259"/>
      <c r="BN9" s="259"/>
      <c r="BO9" s="260"/>
      <c r="BP9" s="258" t="s">
        <v>12</v>
      </c>
      <c r="BQ9" s="259"/>
      <c r="BR9" s="259"/>
      <c r="BS9" s="260"/>
      <c r="BT9" s="258" t="s">
        <v>18</v>
      </c>
      <c r="BU9" s="259"/>
      <c r="BV9" s="259"/>
      <c r="BW9" s="259"/>
      <c r="BX9" s="259"/>
      <c r="BY9" s="259"/>
      <c r="BZ9" s="259"/>
      <c r="CA9" s="259"/>
      <c r="CB9" s="260"/>
      <c r="CC9" s="258" t="s">
        <v>12</v>
      </c>
      <c r="CD9" s="259"/>
      <c r="CE9" s="259"/>
      <c r="CF9" s="260"/>
      <c r="CG9" s="258" t="s">
        <v>19</v>
      </c>
      <c r="CH9" s="259"/>
      <c r="CI9" s="259"/>
      <c r="CJ9" s="259"/>
      <c r="CK9" s="259"/>
      <c r="CL9" s="259"/>
      <c r="CM9" s="259"/>
      <c r="CN9" s="259"/>
      <c r="CO9" s="260"/>
      <c r="CP9" s="258" t="s">
        <v>12</v>
      </c>
      <c r="CQ9" s="259"/>
      <c r="CR9" s="259"/>
      <c r="CS9" s="260"/>
      <c r="CT9" s="248" t="s">
        <v>12</v>
      </c>
      <c r="CU9" s="249"/>
      <c r="CV9" s="249"/>
      <c r="CW9" s="250"/>
    </row>
    <row r="10" spans="1:1353" s="120" customFormat="1" ht="138" customHeight="1" x14ac:dyDescent="0.3">
      <c r="A10" s="303"/>
      <c r="B10" s="305"/>
      <c r="C10" s="306"/>
      <c r="D10" s="306"/>
      <c r="E10" s="307"/>
      <c r="F10" s="116" t="s">
        <v>4</v>
      </c>
      <c r="G10" s="116" t="s">
        <v>5</v>
      </c>
      <c r="H10" s="116" t="s">
        <v>6</v>
      </c>
      <c r="I10" s="116" t="s">
        <v>160</v>
      </c>
      <c r="J10" s="116" t="s">
        <v>161</v>
      </c>
      <c r="K10" s="116" t="s">
        <v>9</v>
      </c>
      <c r="L10" s="116" t="s">
        <v>39</v>
      </c>
      <c r="M10" s="116" t="s">
        <v>162</v>
      </c>
      <c r="N10" s="116" t="s">
        <v>163</v>
      </c>
      <c r="O10" s="116" t="s">
        <v>164</v>
      </c>
      <c r="P10" s="117" t="s">
        <v>176</v>
      </c>
      <c r="Q10" s="117" t="s">
        <v>177</v>
      </c>
      <c r="R10" s="117" t="s">
        <v>178</v>
      </c>
      <c r="S10" s="118" t="s">
        <v>175</v>
      </c>
      <c r="T10" s="116" t="s">
        <v>5</v>
      </c>
      <c r="U10" s="116" t="s">
        <v>114</v>
      </c>
      <c r="V10" s="116" t="s">
        <v>165</v>
      </c>
      <c r="W10" s="116" t="s">
        <v>161</v>
      </c>
      <c r="X10" s="116" t="s">
        <v>9</v>
      </c>
      <c r="Y10" s="116" t="s">
        <v>39</v>
      </c>
      <c r="Z10" s="116" t="s">
        <v>166</v>
      </c>
      <c r="AA10" s="116" t="s">
        <v>167</v>
      </c>
      <c r="AB10" s="116" t="s">
        <v>164</v>
      </c>
      <c r="AC10" s="117" t="s">
        <v>176</v>
      </c>
      <c r="AD10" s="117" t="s">
        <v>177</v>
      </c>
      <c r="AE10" s="117" t="s">
        <v>178</v>
      </c>
      <c r="AF10" s="118" t="s">
        <v>175</v>
      </c>
      <c r="AG10" s="116" t="s">
        <v>5</v>
      </c>
      <c r="AH10" s="116" t="s">
        <v>114</v>
      </c>
      <c r="AI10" s="116" t="s">
        <v>165</v>
      </c>
      <c r="AJ10" s="116" t="s">
        <v>168</v>
      </c>
      <c r="AK10" s="116" t="s">
        <v>9</v>
      </c>
      <c r="AL10" s="116" t="s">
        <v>39</v>
      </c>
      <c r="AM10" s="116" t="s">
        <v>166</v>
      </c>
      <c r="AN10" s="116" t="s">
        <v>169</v>
      </c>
      <c r="AO10" s="116" t="s">
        <v>164</v>
      </c>
      <c r="AP10" s="117" t="s">
        <v>176</v>
      </c>
      <c r="AQ10" s="117" t="s">
        <v>177</v>
      </c>
      <c r="AR10" s="117" t="s">
        <v>178</v>
      </c>
      <c r="AS10" s="118" t="s">
        <v>175</v>
      </c>
      <c r="AT10" s="116" t="s">
        <v>5</v>
      </c>
      <c r="AU10" s="116" t="s">
        <v>114</v>
      </c>
      <c r="AV10" s="116" t="s">
        <v>165</v>
      </c>
      <c r="AW10" s="116" t="s">
        <v>168</v>
      </c>
      <c r="AX10" s="116" t="s">
        <v>9</v>
      </c>
      <c r="AY10" s="116" t="s">
        <v>39</v>
      </c>
      <c r="AZ10" s="116" t="s">
        <v>166</v>
      </c>
      <c r="BA10" s="116" t="s">
        <v>169</v>
      </c>
      <c r="BB10" s="116" t="s">
        <v>164</v>
      </c>
      <c r="BC10" s="117" t="s">
        <v>176</v>
      </c>
      <c r="BD10" s="117" t="s">
        <v>177</v>
      </c>
      <c r="BE10" s="117" t="s">
        <v>178</v>
      </c>
      <c r="BF10" s="118" t="s">
        <v>175</v>
      </c>
      <c r="BG10" s="116" t="s">
        <v>5</v>
      </c>
      <c r="BH10" s="116" t="s">
        <v>114</v>
      </c>
      <c r="BI10" s="116" t="s">
        <v>165</v>
      </c>
      <c r="BJ10" s="116" t="s">
        <v>168</v>
      </c>
      <c r="BK10" s="116" t="s">
        <v>9</v>
      </c>
      <c r="BL10" s="116" t="s">
        <v>39</v>
      </c>
      <c r="BM10" s="116" t="s">
        <v>166</v>
      </c>
      <c r="BN10" s="116" t="s">
        <v>169</v>
      </c>
      <c r="BO10" s="116" t="s">
        <v>164</v>
      </c>
      <c r="BP10" s="117" t="s">
        <v>176</v>
      </c>
      <c r="BQ10" s="117" t="s">
        <v>177</v>
      </c>
      <c r="BR10" s="117" t="s">
        <v>178</v>
      </c>
      <c r="BS10" s="118" t="s">
        <v>175</v>
      </c>
      <c r="BT10" s="116" t="s">
        <v>5</v>
      </c>
      <c r="BU10" s="116" t="s">
        <v>114</v>
      </c>
      <c r="BV10" s="116" t="s">
        <v>165</v>
      </c>
      <c r="BW10" s="116" t="s">
        <v>168</v>
      </c>
      <c r="BX10" s="116" t="s">
        <v>9</v>
      </c>
      <c r="BY10" s="116" t="s">
        <v>39</v>
      </c>
      <c r="BZ10" s="116" t="s">
        <v>166</v>
      </c>
      <c r="CA10" s="116" t="s">
        <v>169</v>
      </c>
      <c r="CB10" s="116" t="s">
        <v>164</v>
      </c>
      <c r="CC10" s="117" t="s">
        <v>176</v>
      </c>
      <c r="CD10" s="117" t="s">
        <v>177</v>
      </c>
      <c r="CE10" s="117" t="s">
        <v>178</v>
      </c>
      <c r="CF10" s="118" t="s">
        <v>175</v>
      </c>
      <c r="CG10" s="116" t="s">
        <v>5</v>
      </c>
      <c r="CH10" s="116" t="s">
        <v>114</v>
      </c>
      <c r="CI10" s="116" t="s">
        <v>165</v>
      </c>
      <c r="CJ10" s="116" t="s">
        <v>168</v>
      </c>
      <c r="CK10" s="116" t="s">
        <v>9</v>
      </c>
      <c r="CL10" s="116" t="s">
        <v>39</v>
      </c>
      <c r="CM10" s="116" t="s">
        <v>166</v>
      </c>
      <c r="CN10" s="116" t="s">
        <v>169</v>
      </c>
      <c r="CO10" s="116" t="s">
        <v>164</v>
      </c>
      <c r="CP10" s="119" t="s">
        <v>176</v>
      </c>
      <c r="CQ10" s="119" t="s">
        <v>177</v>
      </c>
      <c r="CR10" s="119" t="s">
        <v>178</v>
      </c>
      <c r="CS10" s="118" t="s">
        <v>175</v>
      </c>
      <c r="CT10" s="83" t="s">
        <v>189</v>
      </c>
      <c r="CU10" s="83" t="s">
        <v>199</v>
      </c>
      <c r="CV10" s="83" t="s">
        <v>190</v>
      </c>
      <c r="CW10" s="84" t="s">
        <v>191</v>
      </c>
    </row>
    <row r="11" spans="1:1353" ht="32.25" customHeight="1" x14ac:dyDescent="0.35">
      <c r="A11" s="85">
        <v>1</v>
      </c>
      <c r="B11" s="214">
        <v>2</v>
      </c>
      <c r="C11" s="204">
        <v>3</v>
      </c>
      <c r="D11" s="193">
        <v>4</v>
      </c>
      <c r="E11" s="179">
        <v>5</v>
      </c>
      <c r="F11" s="121">
        <v>6</v>
      </c>
      <c r="G11" s="121">
        <v>7</v>
      </c>
      <c r="H11" s="121">
        <v>8</v>
      </c>
      <c r="I11" s="121">
        <v>9</v>
      </c>
      <c r="J11" s="121">
        <v>10</v>
      </c>
      <c r="K11" s="121">
        <v>11</v>
      </c>
      <c r="L11" s="121">
        <v>12</v>
      </c>
      <c r="M11" s="121">
        <v>13</v>
      </c>
      <c r="N11" s="121">
        <v>14</v>
      </c>
      <c r="O11" s="121">
        <v>15</v>
      </c>
      <c r="P11" s="121">
        <v>16</v>
      </c>
      <c r="Q11" s="121">
        <v>17</v>
      </c>
      <c r="R11" s="121">
        <v>18</v>
      </c>
      <c r="S11" s="121">
        <v>19</v>
      </c>
      <c r="T11" s="121">
        <v>20</v>
      </c>
      <c r="U11" s="121">
        <v>21</v>
      </c>
      <c r="V11" s="121">
        <v>22</v>
      </c>
      <c r="W11" s="121">
        <v>23</v>
      </c>
      <c r="X11" s="121">
        <v>24</v>
      </c>
      <c r="Y11" s="121">
        <v>25</v>
      </c>
      <c r="Z11" s="121">
        <v>26</v>
      </c>
      <c r="AA11" s="121">
        <v>27</v>
      </c>
      <c r="AB11" s="121">
        <v>28</v>
      </c>
      <c r="AC11" s="121">
        <v>29</v>
      </c>
      <c r="AD11" s="121">
        <v>30</v>
      </c>
      <c r="AE11" s="121">
        <v>31</v>
      </c>
      <c r="AF11" s="121">
        <v>32</v>
      </c>
      <c r="AG11" s="121">
        <v>33</v>
      </c>
      <c r="AH11" s="121">
        <v>34</v>
      </c>
      <c r="AI11" s="121">
        <v>35</v>
      </c>
      <c r="AJ11" s="121">
        <v>36</v>
      </c>
      <c r="AK11" s="121">
        <v>37</v>
      </c>
      <c r="AL11" s="121">
        <v>38</v>
      </c>
      <c r="AM11" s="121">
        <v>39</v>
      </c>
      <c r="AN11" s="121">
        <v>40</v>
      </c>
      <c r="AO11" s="121">
        <v>41</v>
      </c>
      <c r="AP11" s="121">
        <v>42</v>
      </c>
      <c r="AQ11" s="121">
        <v>43</v>
      </c>
      <c r="AR11" s="121">
        <v>44</v>
      </c>
      <c r="AS11" s="121">
        <v>45</v>
      </c>
      <c r="AT11" s="121">
        <v>46</v>
      </c>
      <c r="AU11" s="121">
        <v>47</v>
      </c>
      <c r="AV11" s="121">
        <v>48</v>
      </c>
      <c r="AW11" s="121">
        <v>49</v>
      </c>
      <c r="AX11" s="121">
        <v>50</v>
      </c>
      <c r="AY11" s="121">
        <v>51</v>
      </c>
      <c r="AZ11" s="121">
        <v>52</v>
      </c>
      <c r="BA11" s="121">
        <v>53</v>
      </c>
      <c r="BB11" s="121">
        <v>54</v>
      </c>
      <c r="BC11" s="121">
        <v>55</v>
      </c>
      <c r="BD11" s="121">
        <v>56</v>
      </c>
      <c r="BE11" s="121">
        <v>57</v>
      </c>
      <c r="BF11" s="121">
        <v>58</v>
      </c>
      <c r="BG11" s="121">
        <v>59</v>
      </c>
      <c r="BH11" s="121">
        <v>60</v>
      </c>
      <c r="BI11" s="121">
        <v>61</v>
      </c>
      <c r="BJ11" s="121">
        <v>62</v>
      </c>
      <c r="BK11" s="121">
        <v>63</v>
      </c>
      <c r="BL11" s="121">
        <v>64</v>
      </c>
      <c r="BM11" s="121">
        <v>65</v>
      </c>
      <c r="BN11" s="121">
        <v>66</v>
      </c>
      <c r="BO11" s="121">
        <v>67</v>
      </c>
      <c r="BP11" s="121">
        <v>68</v>
      </c>
      <c r="BQ11" s="121">
        <v>69</v>
      </c>
      <c r="BR11" s="121">
        <v>70</v>
      </c>
      <c r="BS11" s="121">
        <v>71</v>
      </c>
      <c r="BT11" s="121">
        <v>72</v>
      </c>
      <c r="BU11" s="121">
        <v>73</v>
      </c>
      <c r="BV11" s="121">
        <v>74</v>
      </c>
      <c r="BW11" s="121">
        <v>75</v>
      </c>
      <c r="BX11" s="121">
        <v>76</v>
      </c>
      <c r="BY11" s="121">
        <v>77</v>
      </c>
      <c r="BZ11" s="121">
        <v>78</v>
      </c>
      <c r="CA11" s="121">
        <v>79</v>
      </c>
      <c r="CB11" s="121">
        <v>80</v>
      </c>
      <c r="CC11" s="121">
        <v>81</v>
      </c>
      <c r="CD11" s="121">
        <v>82</v>
      </c>
      <c r="CE11" s="121">
        <v>83</v>
      </c>
      <c r="CF11" s="121">
        <v>84</v>
      </c>
      <c r="CG11" s="121">
        <v>85</v>
      </c>
      <c r="CH11" s="121">
        <v>86</v>
      </c>
      <c r="CI11" s="121">
        <v>87</v>
      </c>
      <c r="CJ11" s="121">
        <v>88</v>
      </c>
      <c r="CK11" s="121">
        <v>89</v>
      </c>
      <c r="CL11" s="121">
        <v>90</v>
      </c>
      <c r="CM11" s="121">
        <v>91</v>
      </c>
      <c r="CN11" s="122">
        <v>92</v>
      </c>
      <c r="CO11" s="122">
        <v>93</v>
      </c>
      <c r="CP11" s="122">
        <v>94</v>
      </c>
      <c r="CQ11" s="122">
        <v>95</v>
      </c>
      <c r="CR11" s="123">
        <v>96</v>
      </c>
      <c r="CS11" s="123">
        <v>97</v>
      </c>
      <c r="CT11" s="86">
        <v>98</v>
      </c>
      <c r="CU11" s="86">
        <v>99</v>
      </c>
      <c r="CV11" s="86">
        <v>100</v>
      </c>
      <c r="CW11" s="86">
        <v>101</v>
      </c>
    </row>
    <row r="12" spans="1:1353" ht="32.25" customHeight="1" x14ac:dyDescent="0.35">
      <c r="A12" s="87"/>
      <c r="B12" s="215"/>
      <c r="C12" s="229" t="s">
        <v>20</v>
      </c>
      <c r="D12" s="230"/>
      <c r="E12" s="180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5"/>
      <c r="CQ12" s="125"/>
      <c r="CR12" s="125"/>
      <c r="CS12" s="125"/>
      <c r="CT12" s="88"/>
      <c r="CU12" s="88"/>
      <c r="CV12" s="88"/>
      <c r="CW12" s="88"/>
    </row>
    <row r="13" spans="1:1353" ht="30.6" customHeight="1" thickBot="1" x14ac:dyDescent="0.4">
      <c r="A13" s="89">
        <v>1</v>
      </c>
      <c r="B13" s="216" t="s">
        <v>129</v>
      </c>
      <c r="C13" s="227" t="s">
        <v>20</v>
      </c>
      <c r="D13" s="228"/>
      <c r="E13" s="181" t="s">
        <v>170</v>
      </c>
      <c r="F13" s="126">
        <v>60</v>
      </c>
      <c r="G13" s="126"/>
      <c r="H13" s="126">
        <v>60</v>
      </c>
      <c r="I13" s="126"/>
      <c r="J13" s="126"/>
      <c r="K13" s="126"/>
      <c r="L13" s="126"/>
      <c r="M13" s="126"/>
      <c r="N13" s="126"/>
      <c r="O13" s="126"/>
      <c r="P13" s="127"/>
      <c r="Q13" s="127"/>
      <c r="R13" s="127"/>
      <c r="S13" s="128"/>
      <c r="T13" s="126"/>
      <c r="U13" s="126">
        <v>30</v>
      </c>
      <c r="V13" s="126"/>
      <c r="W13" s="126"/>
      <c r="X13" s="126"/>
      <c r="Y13" s="126"/>
      <c r="Z13" s="126"/>
      <c r="AA13" s="126"/>
      <c r="AB13" s="126"/>
      <c r="AC13" s="127"/>
      <c r="AD13" s="127"/>
      <c r="AE13" s="127"/>
      <c r="AF13" s="128"/>
      <c r="AG13" s="126"/>
      <c r="AH13" s="126">
        <v>30</v>
      </c>
      <c r="AI13" s="126"/>
      <c r="AJ13" s="126"/>
      <c r="AK13" s="126"/>
      <c r="AL13" s="126"/>
      <c r="AM13" s="126"/>
      <c r="AN13" s="126"/>
      <c r="AO13" s="126"/>
      <c r="AP13" s="127"/>
      <c r="AQ13" s="127"/>
      <c r="AR13" s="127"/>
      <c r="AS13" s="128"/>
      <c r="AT13" s="126"/>
      <c r="AU13" s="126"/>
      <c r="AV13" s="126"/>
      <c r="AW13" s="126"/>
      <c r="AX13" s="126"/>
      <c r="AY13" s="126"/>
      <c r="AZ13" s="126"/>
      <c r="BA13" s="126"/>
      <c r="BB13" s="126"/>
      <c r="BC13" s="127"/>
      <c r="BD13" s="127"/>
      <c r="BE13" s="127"/>
      <c r="BF13" s="128"/>
      <c r="BG13" s="126"/>
      <c r="BH13" s="126"/>
      <c r="BI13" s="126"/>
      <c r="BJ13" s="126"/>
      <c r="BK13" s="126"/>
      <c r="BL13" s="126"/>
      <c r="BM13" s="126"/>
      <c r="BN13" s="126"/>
      <c r="BO13" s="126"/>
      <c r="BP13" s="127"/>
      <c r="BQ13" s="127"/>
      <c r="BR13" s="127"/>
      <c r="BS13" s="128"/>
      <c r="BT13" s="126"/>
      <c r="BU13" s="126"/>
      <c r="BV13" s="126"/>
      <c r="BW13" s="126"/>
      <c r="BX13" s="126"/>
      <c r="BY13" s="126"/>
      <c r="BZ13" s="126"/>
      <c r="CA13" s="126"/>
      <c r="CB13" s="126"/>
      <c r="CC13" s="127"/>
      <c r="CD13" s="127"/>
      <c r="CE13" s="127"/>
      <c r="CF13" s="128"/>
      <c r="CG13" s="126"/>
      <c r="CH13" s="126"/>
      <c r="CI13" s="126"/>
      <c r="CJ13" s="126"/>
      <c r="CK13" s="126"/>
      <c r="CL13" s="126"/>
      <c r="CM13" s="126"/>
      <c r="CN13" s="126"/>
      <c r="CO13" s="126"/>
      <c r="CP13" s="129"/>
      <c r="CQ13" s="129"/>
      <c r="CR13" s="129"/>
      <c r="CS13" s="130"/>
      <c r="CT13" s="90"/>
      <c r="CU13" s="90"/>
      <c r="CV13" s="90"/>
      <c r="CW13" s="90"/>
    </row>
    <row r="14" spans="1:1353" ht="31.8" customHeight="1" thickBot="1" x14ac:dyDescent="0.4">
      <c r="A14" s="91"/>
      <c r="B14" s="91"/>
      <c r="C14" s="308" t="s">
        <v>192</v>
      </c>
      <c r="D14" s="232"/>
      <c r="E14" s="182"/>
      <c r="F14" s="131">
        <v>60</v>
      </c>
      <c r="G14" s="132"/>
      <c r="H14" s="132">
        <v>60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>
        <v>30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>
        <v>30</v>
      </c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3"/>
      <c r="CP14" s="134"/>
      <c r="CQ14" s="134"/>
      <c r="CR14" s="134"/>
      <c r="CS14" s="134"/>
      <c r="CT14" s="92">
        <f t="shared" ref="CT14:CW14" si="0">SUM(CT12:CT13)</f>
        <v>0</v>
      </c>
      <c r="CU14" s="92">
        <f t="shared" si="0"/>
        <v>0</v>
      </c>
      <c r="CV14" s="92">
        <f t="shared" si="0"/>
        <v>0</v>
      </c>
      <c r="CW14" s="92">
        <f t="shared" si="0"/>
        <v>0</v>
      </c>
    </row>
    <row r="15" spans="1:1353" ht="32.25" customHeight="1" x14ac:dyDescent="0.35">
      <c r="A15" s="93"/>
      <c r="B15" s="217"/>
      <c r="C15" s="286" t="s">
        <v>115</v>
      </c>
      <c r="D15" s="287"/>
      <c r="E15" s="183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6"/>
      <c r="CQ15" s="136"/>
      <c r="CR15" s="136"/>
      <c r="CS15" s="136"/>
      <c r="CT15" s="94"/>
      <c r="CU15" s="94"/>
      <c r="CV15" s="94"/>
      <c r="CW15" s="94"/>
    </row>
    <row r="16" spans="1:1353" ht="32.25" customHeight="1" x14ac:dyDescent="0.4">
      <c r="A16" s="89">
        <v>2</v>
      </c>
      <c r="B16" s="218" t="s">
        <v>88</v>
      </c>
      <c r="C16" s="205"/>
      <c r="D16" s="194" t="s">
        <v>44</v>
      </c>
      <c r="E16" s="184" t="s">
        <v>43</v>
      </c>
      <c r="F16" s="137">
        <v>100</v>
      </c>
      <c r="G16" s="137">
        <v>20</v>
      </c>
      <c r="H16" s="137">
        <v>40</v>
      </c>
      <c r="I16" s="137"/>
      <c r="J16" s="137"/>
      <c r="K16" s="137"/>
      <c r="L16" s="137">
        <v>40</v>
      </c>
      <c r="M16" s="137"/>
      <c r="N16" s="137"/>
      <c r="O16" s="137"/>
      <c r="P16" s="138">
        <v>4</v>
      </c>
      <c r="Q16" s="138"/>
      <c r="R16" s="138"/>
      <c r="S16" s="139">
        <v>4</v>
      </c>
      <c r="T16" s="137">
        <v>20</v>
      </c>
      <c r="U16" s="137">
        <v>40</v>
      </c>
      <c r="V16" s="137"/>
      <c r="W16" s="137"/>
      <c r="X16" s="137"/>
      <c r="Y16" s="137">
        <v>40</v>
      </c>
      <c r="Z16" s="137"/>
      <c r="AA16" s="137"/>
      <c r="AB16" s="137"/>
      <c r="AC16" s="138">
        <v>4</v>
      </c>
      <c r="AD16" s="138"/>
      <c r="AE16" s="138"/>
      <c r="AF16" s="140">
        <v>4</v>
      </c>
      <c r="AG16" s="137"/>
      <c r="AH16" s="137"/>
      <c r="AI16" s="137"/>
      <c r="AJ16" s="137"/>
      <c r="AK16" s="137"/>
      <c r="AL16" s="137"/>
      <c r="AM16" s="137"/>
      <c r="AN16" s="137"/>
      <c r="AO16" s="137"/>
      <c r="AP16" s="138"/>
      <c r="AQ16" s="138"/>
      <c r="AR16" s="138"/>
      <c r="AS16" s="140"/>
      <c r="AT16" s="137"/>
      <c r="AU16" s="137"/>
      <c r="AV16" s="137"/>
      <c r="AW16" s="137"/>
      <c r="AX16" s="137"/>
      <c r="AY16" s="137"/>
      <c r="AZ16" s="137"/>
      <c r="BA16" s="137"/>
      <c r="BB16" s="137"/>
      <c r="BC16" s="138"/>
      <c r="BD16" s="138"/>
      <c r="BE16" s="138"/>
      <c r="BF16" s="140"/>
      <c r="BG16" s="137"/>
      <c r="BH16" s="137"/>
      <c r="BI16" s="137"/>
      <c r="BJ16" s="137"/>
      <c r="BK16" s="137"/>
      <c r="BL16" s="137"/>
      <c r="BM16" s="137"/>
      <c r="BN16" s="137"/>
      <c r="BO16" s="137"/>
      <c r="BP16" s="138"/>
      <c r="BQ16" s="138"/>
      <c r="BR16" s="138"/>
      <c r="BS16" s="140"/>
      <c r="BT16" s="137"/>
      <c r="BU16" s="137"/>
      <c r="BV16" s="137"/>
      <c r="BW16" s="137"/>
      <c r="BX16" s="137"/>
      <c r="BY16" s="137"/>
      <c r="BZ16" s="137"/>
      <c r="CA16" s="137"/>
      <c r="CB16" s="137"/>
      <c r="CC16" s="138"/>
      <c r="CD16" s="138"/>
      <c r="CE16" s="138"/>
      <c r="CF16" s="140"/>
      <c r="CG16" s="137"/>
      <c r="CH16" s="137"/>
      <c r="CI16" s="137"/>
      <c r="CJ16" s="137"/>
      <c r="CK16" s="137"/>
      <c r="CL16" s="137"/>
      <c r="CM16" s="137"/>
      <c r="CN16" s="137"/>
      <c r="CO16" s="137"/>
      <c r="CP16" s="141"/>
      <c r="CQ16" s="141"/>
      <c r="CR16" s="141"/>
      <c r="CS16" s="142"/>
      <c r="CT16" s="88"/>
      <c r="CU16" s="88"/>
      <c r="CV16" s="88"/>
      <c r="CW16" s="88"/>
    </row>
    <row r="17" spans="1:101" ht="32.25" customHeight="1" x14ac:dyDescent="0.4">
      <c r="A17" s="89">
        <v>3</v>
      </c>
      <c r="B17" s="218" t="s">
        <v>89</v>
      </c>
      <c r="C17" s="205"/>
      <c r="D17" s="194" t="s">
        <v>45</v>
      </c>
      <c r="E17" s="184" t="s">
        <v>43</v>
      </c>
      <c r="F17" s="137">
        <v>90</v>
      </c>
      <c r="G17" s="137">
        <v>30</v>
      </c>
      <c r="H17" s="137">
        <v>30</v>
      </c>
      <c r="I17" s="137"/>
      <c r="J17" s="137"/>
      <c r="K17" s="137"/>
      <c r="L17" s="137">
        <v>30</v>
      </c>
      <c r="M17" s="137"/>
      <c r="N17" s="137"/>
      <c r="O17" s="137"/>
      <c r="P17" s="138">
        <v>4</v>
      </c>
      <c r="Q17" s="138"/>
      <c r="R17" s="138"/>
      <c r="S17" s="139">
        <v>4</v>
      </c>
      <c r="T17" s="137">
        <v>30</v>
      </c>
      <c r="U17" s="137">
        <v>30</v>
      </c>
      <c r="V17" s="137"/>
      <c r="W17" s="137"/>
      <c r="X17" s="137"/>
      <c r="Y17" s="137">
        <v>30</v>
      </c>
      <c r="Z17" s="137"/>
      <c r="AA17" s="137"/>
      <c r="AB17" s="137"/>
      <c r="AC17" s="138">
        <v>4</v>
      </c>
      <c r="AD17" s="138"/>
      <c r="AE17" s="138"/>
      <c r="AF17" s="140">
        <v>4</v>
      </c>
      <c r="AG17" s="137"/>
      <c r="AH17" s="137"/>
      <c r="AI17" s="137"/>
      <c r="AJ17" s="137"/>
      <c r="AK17" s="137"/>
      <c r="AL17" s="137" t="s">
        <v>171</v>
      </c>
      <c r="AM17" s="137"/>
      <c r="AN17" s="137"/>
      <c r="AO17" s="137"/>
      <c r="AP17" s="138"/>
      <c r="AQ17" s="138"/>
      <c r="AR17" s="138"/>
      <c r="AS17" s="140"/>
      <c r="AT17" s="137"/>
      <c r="AU17" s="137"/>
      <c r="AV17" s="137"/>
      <c r="AW17" s="137"/>
      <c r="AX17" s="137"/>
      <c r="AY17" s="137"/>
      <c r="AZ17" s="137"/>
      <c r="BA17" s="137"/>
      <c r="BB17" s="137"/>
      <c r="BC17" s="138"/>
      <c r="BD17" s="138"/>
      <c r="BE17" s="138"/>
      <c r="BF17" s="140"/>
      <c r="BG17" s="137"/>
      <c r="BH17" s="137"/>
      <c r="BI17" s="137"/>
      <c r="BJ17" s="137"/>
      <c r="BK17" s="137"/>
      <c r="BL17" s="137"/>
      <c r="BM17" s="137"/>
      <c r="BN17" s="137"/>
      <c r="BO17" s="137"/>
      <c r="BP17" s="138"/>
      <c r="BQ17" s="138"/>
      <c r="BR17" s="138"/>
      <c r="BS17" s="140"/>
      <c r="BT17" s="137"/>
      <c r="BU17" s="137"/>
      <c r="BV17" s="137"/>
      <c r="BW17" s="137"/>
      <c r="BX17" s="137"/>
      <c r="BY17" s="137"/>
      <c r="BZ17" s="137"/>
      <c r="CA17" s="137"/>
      <c r="CB17" s="137"/>
      <c r="CC17" s="138"/>
      <c r="CD17" s="138"/>
      <c r="CE17" s="138"/>
      <c r="CF17" s="140"/>
      <c r="CG17" s="137"/>
      <c r="CH17" s="137"/>
      <c r="CI17" s="137"/>
      <c r="CJ17" s="137"/>
      <c r="CK17" s="137"/>
      <c r="CL17" s="137"/>
      <c r="CM17" s="137"/>
      <c r="CN17" s="137"/>
      <c r="CO17" s="137"/>
      <c r="CP17" s="141"/>
      <c r="CQ17" s="141"/>
      <c r="CR17" s="141"/>
      <c r="CS17" s="142"/>
      <c r="CT17" s="88"/>
      <c r="CU17" s="88"/>
      <c r="CV17" s="88"/>
      <c r="CW17" s="88"/>
    </row>
    <row r="18" spans="1:101" ht="32.25" customHeight="1" x14ac:dyDescent="0.4">
      <c r="A18" s="89">
        <v>4</v>
      </c>
      <c r="B18" s="218" t="s">
        <v>94</v>
      </c>
      <c r="C18" s="205"/>
      <c r="D18" s="194" t="s">
        <v>54</v>
      </c>
      <c r="E18" s="184" t="s">
        <v>43</v>
      </c>
      <c r="F18" s="126">
        <v>70</v>
      </c>
      <c r="G18" s="126">
        <v>40</v>
      </c>
      <c r="H18" s="126">
        <v>20</v>
      </c>
      <c r="I18" s="126"/>
      <c r="J18" s="126"/>
      <c r="K18" s="126"/>
      <c r="L18" s="126">
        <v>10</v>
      </c>
      <c r="M18" s="126"/>
      <c r="N18" s="126"/>
      <c r="O18" s="126"/>
      <c r="P18" s="127">
        <v>3</v>
      </c>
      <c r="Q18" s="127"/>
      <c r="R18" s="127"/>
      <c r="S18" s="143">
        <v>3</v>
      </c>
      <c r="T18" s="126">
        <v>20</v>
      </c>
      <c r="U18" s="126">
        <v>10</v>
      </c>
      <c r="V18" s="126"/>
      <c r="W18" s="126"/>
      <c r="X18" s="126"/>
      <c r="Y18" s="126">
        <v>10</v>
      </c>
      <c r="Z18" s="126"/>
      <c r="AA18" s="126"/>
      <c r="AB18" s="126"/>
      <c r="AC18" s="127">
        <v>2</v>
      </c>
      <c r="AD18" s="127"/>
      <c r="AE18" s="127"/>
      <c r="AF18" s="128">
        <v>2</v>
      </c>
      <c r="AG18" s="126">
        <v>20</v>
      </c>
      <c r="AH18" s="126">
        <v>10</v>
      </c>
      <c r="AI18" s="126"/>
      <c r="AJ18" s="126"/>
      <c r="AK18" s="126"/>
      <c r="AL18" s="126"/>
      <c r="AM18" s="126"/>
      <c r="AN18" s="126"/>
      <c r="AO18" s="126"/>
      <c r="AP18" s="127">
        <v>1</v>
      </c>
      <c r="AQ18" s="127"/>
      <c r="AR18" s="127"/>
      <c r="AS18" s="128">
        <v>1</v>
      </c>
      <c r="AT18" s="126"/>
      <c r="AU18" s="126"/>
      <c r="AV18" s="126"/>
      <c r="AW18" s="126"/>
      <c r="AX18" s="126"/>
      <c r="AY18" s="126"/>
      <c r="AZ18" s="126"/>
      <c r="BA18" s="126"/>
      <c r="BB18" s="126"/>
      <c r="BC18" s="127"/>
      <c r="BD18" s="127"/>
      <c r="BE18" s="127"/>
      <c r="BF18" s="128"/>
      <c r="BG18" s="126"/>
      <c r="BH18" s="126"/>
      <c r="BI18" s="126"/>
      <c r="BJ18" s="126"/>
      <c r="BK18" s="126"/>
      <c r="BL18" s="126"/>
      <c r="BM18" s="126"/>
      <c r="BN18" s="126"/>
      <c r="BO18" s="126"/>
      <c r="BP18" s="127"/>
      <c r="BQ18" s="127"/>
      <c r="BR18" s="127"/>
      <c r="BS18" s="128"/>
      <c r="BT18" s="126"/>
      <c r="BU18" s="126"/>
      <c r="BV18" s="126"/>
      <c r="BW18" s="126"/>
      <c r="BX18" s="126"/>
      <c r="BY18" s="126"/>
      <c r="BZ18" s="126"/>
      <c r="CA18" s="126"/>
      <c r="CB18" s="126"/>
      <c r="CC18" s="127"/>
      <c r="CD18" s="127"/>
      <c r="CE18" s="127"/>
      <c r="CF18" s="128"/>
      <c r="CG18" s="126"/>
      <c r="CH18" s="126"/>
      <c r="CI18" s="126"/>
      <c r="CJ18" s="126"/>
      <c r="CK18" s="126"/>
      <c r="CL18" s="126"/>
      <c r="CM18" s="126"/>
      <c r="CN18" s="126"/>
      <c r="CO18" s="126"/>
      <c r="CP18" s="129"/>
      <c r="CQ18" s="129"/>
      <c r="CR18" s="129"/>
      <c r="CS18" s="130"/>
      <c r="CT18" s="88"/>
      <c r="CU18" s="88"/>
      <c r="CV18" s="88"/>
      <c r="CW18" s="88"/>
    </row>
    <row r="19" spans="1:101" ht="32.25" customHeight="1" x14ac:dyDescent="0.4">
      <c r="A19" s="89">
        <v>5</v>
      </c>
      <c r="B19" s="218" t="s">
        <v>90</v>
      </c>
      <c r="C19" s="205"/>
      <c r="D19" s="194" t="s">
        <v>46</v>
      </c>
      <c r="E19" s="184" t="s">
        <v>142</v>
      </c>
      <c r="F19" s="137">
        <v>30</v>
      </c>
      <c r="G19" s="137">
        <v>15</v>
      </c>
      <c r="H19" s="137"/>
      <c r="I19" s="137">
        <v>15</v>
      </c>
      <c r="J19" s="137"/>
      <c r="K19" s="137"/>
      <c r="L19" s="137"/>
      <c r="M19" s="137"/>
      <c r="N19" s="137"/>
      <c r="O19" s="137"/>
      <c r="P19" s="138">
        <v>1</v>
      </c>
      <c r="Q19" s="138"/>
      <c r="R19" s="138"/>
      <c r="S19" s="139">
        <v>1</v>
      </c>
      <c r="T19" s="137"/>
      <c r="U19" s="137"/>
      <c r="V19" s="137"/>
      <c r="W19" s="137"/>
      <c r="X19" s="137"/>
      <c r="Y19" s="137"/>
      <c r="Z19" s="137"/>
      <c r="AA19" s="137"/>
      <c r="AB19" s="137"/>
      <c r="AC19" s="138"/>
      <c r="AD19" s="138"/>
      <c r="AE19" s="138"/>
      <c r="AF19" s="140"/>
      <c r="AG19" s="137"/>
      <c r="AH19" s="137"/>
      <c r="AI19" s="137"/>
      <c r="AJ19" s="137"/>
      <c r="AK19" s="137"/>
      <c r="AL19" s="137"/>
      <c r="AM19" s="137"/>
      <c r="AN19" s="137"/>
      <c r="AO19" s="137"/>
      <c r="AP19" s="138"/>
      <c r="AQ19" s="138"/>
      <c r="AR19" s="138"/>
      <c r="AS19" s="140"/>
      <c r="AT19" s="144">
        <v>15</v>
      </c>
      <c r="AU19" s="144">
        <v>15</v>
      </c>
      <c r="AV19" s="144"/>
      <c r="AW19" s="144"/>
      <c r="AX19" s="144"/>
      <c r="AY19" s="144"/>
      <c r="AZ19" s="144"/>
      <c r="BA19" s="144"/>
      <c r="BB19" s="144"/>
      <c r="BC19" s="138">
        <v>1</v>
      </c>
      <c r="BD19" s="138"/>
      <c r="BE19" s="138"/>
      <c r="BF19" s="140">
        <v>1</v>
      </c>
      <c r="BG19" s="137"/>
      <c r="BH19" s="137"/>
      <c r="BI19" s="137"/>
      <c r="BJ19" s="137"/>
      <c r="BK19" s="137"/>
      <c r="BL19" s="137"/>
      <c r="BM19" s="137"/>
      <c r="BN19" s="137"/>
      <c r="BO19" s="137"/>
      <c r="BP19" s="138"/>
      <c r="BQ19" s="138"/>
      <c r="BR19" s="138"/>
      <c r="BS19" s="140"/>
      <c r="BT19" s="137"/>
      <c r="BU19" s="137"/>
      <c r="BV19" s="137"/>
      <c r="BW19" s="137"/>
      <c r="BX19" s="137"/>
      <c r="BY19" s="137"/>
      <c r="BZ19" s="137"/>
      <c r="CA19" s="137"/>
      <c r="CB19" s="137"/>
      <c r="CC19" s="138"/>
      <c r="CD19" s="138"/>
      <c r="CE19" s="138"/>
      <c r="CF19" s="140"/>
      <c r="CG19" s="137"/>
      <c r="CH19" s="137"/>
      <c r="CI19" s="137"/>
      <c r="CJ19" s="137"/>
      <c r="CK19" s="137"/>
      <c r="CL19" s="137"/>
      <c r="CM19" s="137"/>
      <c r="CN19" s="137"/>
      <c r="CO19" s="137"/>
      <c r="CP19" s="141"/>
      <c r="CQ19" s="141"/>
      <c r="CR19" s="141"/>
      <c r="CS19" s="142"/>
      <c r="CT19" s="88"/>
      <c r="CU19" s="88"/>
      <c r="CV19" s="88"/>
      <c r="CW19" s="88"/>
    </row>
    <row r="20" spans="1:101" ht="32.25" customHeight="1" x14ac:dyDescent="0.4">
      <c r="A20" s="89">
        <v>6</v>
      </c>
      <c r="B20" s="273" t="s">
        <v>91</v>
      </c>
      <c r="C20" s="309" t="s">
        <v>47</v>
      </c>
      <c r="D20" s="194" t="s">
        <v>48</v>
      </c>
      <c r="E20" s="276" t="s">
        <v>142</v>
      </c>
      <c r="F20" s="299">
        <v>30</v>
      </c>
      <c r="G20" s="137">
        <v>10</v>
      </c>
      <c r="H20" s="137">
        <v>5</v>
      </c>
      <c r="I20" s="137"/>
      <c r="J20" s="137"/>
      <c r="K20" s="137"/>
      <c r="L20" s="137"/>
      <c r="M20" s="137"/>
      <c r="N20" s="137"/>
      <c r="O20" s="137"/>
      <c r="P20" s="127"/>
      <c r="Q20" s="127"/>
      <c r="R20" s="127"/>
      <c r="S20" s="278">
        <v>1</v>
      </c>
      <c r="T20" s="137"/>
      <c r="U20" s="137"/>
      <c r="V20" s="137"/>
      <c r="W20" s="137"/>
      <c r="X20" s="137"/>
      <c r="Y20" s="137"/>
      <c r="Z20" s="137"/>
      <c r="AA20" s="137"/>
      <c r="AB20" s="137"/>
      <c r="AC20" s="127"/>
      <c r="AD20" s="127"/>
      <c r="AE20" s="127"/>
      <c r="AF20" s="278"/>
      <c r="AG20" s="137">
        <v>10</v>
      </c>
      <c r="AH20" s="137">
        <v>5</v>
      </c>
      <c r="AI20" s="137"/>
      <c r="AJ20" s="137"/>
      <c r="AK20" s="137"/>
      <c r="AL20" s="137"/>
      <c r="AM20" s="137"/>
      <c r="AN20" s="137"/>
      <c r="AO20" s="137"/>
      <c r="AP20" s="127"/>
      <c r="AQ20" s="127"/>
      <c r="AR20" s="127"/>
      <c r="AS20" s="278">
        <v>1</v>
      </c>
      <c r="AT20" s="137"/>
      <c r="AU20" s="137"/>
      <c r="AV20" s="137"/>
      <c r="AW20" s="137"/>
      <c r="AX20" s="137"/>
      <c r="AY20" s="137"/>
      <c r="AZ20" s="137"/>
      <c r="BA20" s="137"/>
      <c r="BB20" s="137"/>
      <c r="BC20" s="138"/>
      <c r="BD20" s="138"/>
      <c r="BE20" s="138"/>
      <c r="BF20" s="140"/>
      <c r="BG20" s="137"/>
      <c r="BH20" s="137"/>
      <c r="BI20" s="137"/>
      <c r="BJ20" s="137"/>
      <c r="BK20" s="137"/>
      <c r="BL20" s="137"/>
      <c r="BM20" s="137"/>
      <c r="BN20" s="137"/>
      <c r="BO20" s="137"/>
      <c r="BP20" s="138"/>
      <c r="BQ20" s="138"/>
      <c r="BR20" s="138"/>
      <c r="BS20" s="140"/>
      <c r="BT20" s="137"/>
      <c r="BU20" s="137"/>
      <c r="BV20" s="137"/>
      <c r="BW20" s="137"/>
      <c r="BX20" s="137"/>
      <c r="BY20" s="137"/>
      <c r="BZ20" s="137"/>
      <c r="CA20" s="137"/>
      <c r="CB20" s="137"/>
      <c r="CC20" s="138"/>
      <c r="CD20" s="138"/>
      <c r="CE20" s="138"/>
      <c r="CF20" s="140"/>
      <c r="CG20" s="137"/>
      <c r="CH20" s="137"/>
      <c r="CI20" s="137"/>
      <c r="CJ20" s="137"/>
      <c r="CK20" s="137"/>
      <c r="CL20" s="137"/>
      <c r="CM20" s="137"/>
      <c r="CN20" s="137"/>
      <c r="CO20" s="137"/>
      <c r="CP20" s="141"/>
      <c r="CQ20" s="141"/>
      <c r="CR20" s="141"/>
      <c r="CS20" s="142"/>
      <c r="CT20" s="88"/>
      <c r="CU20" s="88"/>
      <c r="CV20" s="88"/>
      <c r="CW20" s="88"/>
    </row>
    <row r="21" spans="1:101" ht="32.25" customHeight="1" x14ac:dyDescent="0.4">
      <c r="A21" s="89">
        <v>7</v>
      </c>
      <c r="B21" s="274"/>
      <c r="C21" s="310"/>
      <c r="D21" s="194" t="s">
        <v>49</v>
      </c>
      <c r="E21" s="276"/>
      <c r="F21" s="300"/>
      <c r="G21" s="137">
        <v>10</v>
      </c>
      <c r="H21" s="137">
        <v>5</v>
      </c>
      <c r="I21" s="137"/>
      <c r="J21" s="137"/>
      <c r="K21" s="137"/>
      <c r="L21" s="137"/>
      <c r="M21" s="137"/>
      <c r="N21" s="137"/>
      <c r="O21" s="137"/>
      <c r="P21" s="145">
        <v>1</v>
      </c>
      <c r="Q21" s="145"/>
      <c r="R21" s="145"/>
      <c r="S21" s="279"/>
      <c r="T21" s="137"/>
      <c r="U21" s="137"/>
      <c r="V21" s="137"/>
      <c r="W21" s="137"/>
      <c r="X21" s="137"/>
      <c r="Y21" s="137"/>
      <c r="Z21" s="137"/>
      <c r="AA21" s="137"/>
      <c r="AB21" s="137"/>
      <c r="AC21" s="145"/>
      <c r="AD21" s="145"/>
      <c r="AE21" s="145"/>
      <c r="AF21" s="279"/>
      <c r="AG21" s="137">
        <v>10</v>
      </c>
      <c r="AH21" s="137">
        <v>5</v>
      </c>
      <c r="AI21" s="137"/>
      <c r="AJ21" s="137"/>
      <c r="AK21" s="137"/>
      <c r="AL21" s="137"/>
      <c r="AM21" s="137"/>
      <c r="AN21" s="137"/>
      <c r="AO21" s="137"/>
      <c r="AP21" s="145">
        <v>1</v>
      </c>
      <c r="AQ21" s="145"/>
      <c r="AR21" s="145"/>
      <c r="AS21" s="279"/>
      <c r="AT21" s="137"/>
      <c r="AU21" s="137"/>
      <c r="AV21" s="137"/>
      <c r="AW21" s="137"/>
      <c r="AX21" s="137"/>
      <c r="AY21" s="137"/>
      <c r="AZ21" s="137"/>
      <c r="BA21" s="137"/>
      <c r="BB21" s="137"/>
      <c r="BC21" s="138"/>
      <c r="BD21" s="138"/>
      <c r="BE21" s="138"/>
      <c r="BF21" s="140"/>
      <c r="BG21" s="137"/>
      <c r="BH21" s="137"/>
      <c r="BI21" s="137"/>
      <c r="BJ21" s="137"/>
      <c r="BK21" s="137"/>
      <c r="BL21" s="137"/>
      <c r="BM21" s="137"/>
      <c r="BN21" s="137"/>
      <c r="BO21" s="137"/>
      <c r="BP21" s="138"/>
      <c r="BQ21" s="138"/>
      <c r="BR21" s="138"/>
      <c r="BS21" s="140"/>
      <c r="BT21" s="137"/>
      <c r="BU21" s="137"/>
      <c r="BV21" s="137"/>
      <c r="BW21" s="137"/>
      <c r="BX21" s="137"/>
      <c r="BY21" s="137"/>
      <c r="BZ21" s="137"/>
      <c r="CA21" s="137"/>
      <c r="CB21" s="137"/>
      <c r="CC21" s="138"/>
      <c r="CD21" s="138"/>
      <c r="CE21" s="138"/>
      <c r="CF21" s="140"/>
      <c r="CG21" s="137"/>
      <c r="CH21" s="137"/>
      <c r="CI21" s="137"/>
      <c r="CJ21" s="137"/>
      <c r="CK21" s="137"/>
      <c r="CL21" s="137"/>
      <c r="CM21" s="137"/>
      <c r="CN21" s="137"/>
      <c r="CO21" s="137"/>
      <c r="CP21" s="141"/>
      <c r="CQ21" s="141"/>
      <c r="CR21" s="141"/>
      <c r="CS21" s="142"/>
      <c r="CT21" s="88"/>
      <c r="CU21" s="88"/>
      <c r="CV21" s="88"/>
      <c r="CW21" s="88"/>
    </row>
    <row r="22" spans="1:101" ht="32.25" customHeight="1" x14ac:dyDescent="0.4">
      <c r="A22" s="89">
        <v>8</v>
      </c>
      <c r="B22" s="273" t="s">
        <v>93</v>
      </c>
      <c r="C22" s="297" t="s">
        <v>51</v>
      </c>
      <c r="D22" s="194" t="s">
        <v>52</v>
      </c>
      <c r="E22" s="276" t="s">
        <v>142</v>
      </c>
      <c r="F22" s="299">
        <v>60</v>
      </c>
      <c r="G22" s="137">
        <v>15</v>
      </c>
      <c r="H22" s="137">
        <v>10</v>
      </c>
      <c r="I22" s="137"/>
      <c r="J22" s="137"/>
      <c r="K22" s="137"/>
      <c r="L22" s="137">
        <v>5</v>
      </c>
      <c r="M22" s="137"/>
      <c r="N22" s="137"/>
      <c r="O22" s="137"/>
      <c r="P22" s="146">
        <v>2</v>
      </c>
      <c r="Q22" s="127"/>
      <c r="R22" s="127"/>
      <c r="S22" s="278">
        <v>2</v>
      </c>
      <c r="T22" s="137">
        <v>15</v>
      </c>
      <c r="U22" s="137">
        <v>10</v>
      </c>
      <c r="V22" s="137"/>
      <c r="W22" s="137"/>
      <c r="X22" s="137"/>
      <c r="Y22" s="137">
        <v>5</v>
      </c>
      <c r="Z22" s="137"/>
      <c r="AA22" s="137"/>
      <c r="AB22" s="137"/>
      <c r="AC22" s="127"/>
      <c r="AD22" s="127"/>
      <c r="AE22" s="127"/>
      <c r="AF22" s="278">
        <v>2</v>
      </c>
      <c r="AG22" s="137"/>
      <c r="AH22" s="137"/>
      <c r="AI22" s="137"/>
      <c r="AJ22" s="137"/>
      <c r="AK22" s="137"/>
      <c r="AL22" s="137"/>
      <c r="AM22" s="137"/>
      <c r="AN22" s="137"/>
      <c r="AO22" s="137"/>
      <c r="AP22" s="138"/>
      <c r="AQ22" s="138"/>
      <c r="AR22" s="138"/>
      <c r="AS22" s="285"/>
      <c r="AT22" s="137"/>
      <c r="AU22" s="137"/>
      <c r="AV22" s="137"/>
      <c r="AW22" s="137"/>
      <c r="AX22" s="137"/>
      <c r="AY22" s="137"/>
      <c r="AZ22" s="137"/>
      <c r="BA22" s="137"/>
      <c r="BB22" s="137"/>
      <c r="BC22" s="138"/>
      <c r="BD22" s="138"/>
      <c r="BE22" s="138"/>
      <c r="BF22" s="140"/>
      <c r="BG22" s="137"/>
      <c r="BH22" s="137"/>
      <c r="BI22" s="137"/>
      <c r="BJ22" s="137"/>
      <c r="BK22" s="137"/>
      <c r="BL22" s="137"/>
      <c r="BM22" s="137"/>
      <c r="BN22" s="137"/>
      <c r="BO22" s="137"/>
      <c r="BP22" s="138"/>
      <c r="BQ22" s="138"/>
      <c r="BR22" s="138"/>
      <c r="BS22" s="140"/>
      <c r="BT22" s="137"/>
      <c r="BU22" s="137"/>
      <c r="BV22" s="137"/>
      <c r="BW22" s="137"/>
      <c r="BX22" s="137"/>
      <c r="BY22" s="137"/>
      <c r="BZ22" s="137"/>
      <c r="CA22" s="137"/>
      <c r="CB22" s="137"/>
      <c r="CC22" s="138"/>
      <c r="CD22" s="138"/>
      <c r="CE22" s="138"/>
      <c r="CF22" s="140"/>
      <c r="CG22" s="137"/>
      <c r="CH22" s="137"/>
      <c r="CI22" s="137"/>
      <c r="CJ22" s="137"/>
      <c r="CK22" s="137"/>
      <c r="CL22" s="137"/>
      <c r="CM22" s="137"/>
      <c r="CN22" s="137"/>
      <c r="CO22" s="137"/>
      <c r="CP22" s="141"/>
      <c r="CQ22" s="141"/>
      <c r="CR22" s="141"/>
      <c r="CS22" s="142"/>
      <c r="CT22" s="88"/>
      <c r="CU22" s="88"/>
      <c r="CV22" s="88"/>
      <c r="CW22" s="88"/>
    </row>
    <row r="23" spans="1:101" ht="32.25" customHeight="1" x14ac:dyDescent="0.4">
      <c r="A23" s="89">
        <v>9</v>
      </c>
      <c r="B23" s="274"/>
      <c r="C23" s="298"/>
      <c r="D23" s="194" t="s">
        <v>53</v>
      </c>
      <c r="E23" s="276"/>
      <c r="F23" s="300"/>
      <c r="G23" s="137">
        <v>15</v>
      </c>
      <c r="H23" s="137">
        <v>5</v>
      </c>
      <c r="I23" s="137"/>
      <c r="J23" s="137"/>
      <c r="K23" s="137"/>
      <c r="L23" s="137">
        <v>10</v>
      </c>
      <c r="M23" s="137"/>
      <c r="N23" s="137"/>
      <c r="O23" s="137"/>
      <c r="P23" s="145"/>
      <c r="Q23" s="145"/>
      <c r="R23" s="145"/>
      <c r="S23" s="279"/>
      <c r="T23" s="137">
        <v>15</v>
      </c>
      <c r="U23" s="137">
        <v>5</v>
      </c>
      <c r="V23" s="137"/>
      <c r="W23" s="137"/>
      <c r="X23" s="137"/>
      <c r="Y23" s="137">
        <v>10</v>
      </c>
      <c r="Z23" s="137"/>
      <c r="AA23" s="137"/>
      <c r="AB23" s="137"/>
      <c r="AC23" s="145">
        <v>2</v>
      </c>
      <c r="AD23" s="145"/>
      <c r="AE23" s="145"/>
      <c r="AF23" s="279"/>
      <c r="AG23" s="137"/>
      <c r="AH23" s="137"/>
      <c r="AI23" s="137"/>
      <c r="AJ23" s="137"/>
      <c r="AK23" s="137"/>
      <c r="AL23" s="137"/>
      <c r="AM23" s="137"/>
      <c r="AN23" s="137"/>
      <c r="AO23" s="137"/>
      <c r="AP23" s="138"/>
      <c r="AQ23" s="138"/>
      <c r="AR23" s="138"/>
      <c r="AS23" s="285"/>
      <c r="AT23" s="137"/>
      <c r="AU23" s="137"/>
      <c r="AV23" s="137"/>
      <c r="AW23" s="137"/>
      <c r="AX23" s="137"/>
      <c r="AY23" s="137"/>
      <c r="AZ23" s="137"/>
      <c r="BA23" s="137"/>
      <c r="BB23" s="137"/>
      <c r="BC23" s="138"/>
      <c r="BD23" s="138"/>
      <c r="BE23" s="138"/>
      <c r="BF23" s="140"/>
      <c r="BG23" s="137"/>
      <c r="BH23" s="137"/>
      <c r="BI23" s="137"/>
      <c r="BJ23" s="137"/>
      <c r="BK23" s="137"/>
      <c r="BL23" s="137"/>
      <c r="BM23" s="137"/>
      <c r="BN23" s="137"/>
      <c r="BO23" s="137"/>
      <c r="BP23" s="138"/>
      <c r="BQ23" s="138"/>
      <c r="BR23" s="138"/>
      <c r="BS23" s="140"/>
      <c r="BT23" s="137"/>
      <c r="BU23" s="137"/>
      <c r="BV23" s="137"/>
      <c r="BW23" s="137"/>
      <c r="BX23" s="137"/>
      <c r="BY23" s="137"/>
      <c r="BZ23" s="137"/>
      <c r="CA23" s="137"/>
      <c r="CB23" s="137"/>
      <c r="CC23" s="138"/>
      <c r="CD23" s="138"/>
      <c r="CE23" s="138"/>
      <c r="CF23" s="140"/>
      <c r="CG23" s="137"/>
      <c r="CH23" s="137"/>
      <c r="CI23" s="137"/>
      <c r="CJ23" s="137"/>
      <c r="CK23" s="137"/>
      <c r="CL23" s="137"/>
      <c r="CM23" s="137"/>
      <c r="CN23" s="137"/>
      <c r="CO23" s="137"/>
      <c r="CP23" s="141"/>
      <c r="CQ23" s="141"/>
      <c r="CR23" s="141"/>
      <c r="CS23" s="142"/>
      <c r="CT23" s="88"/>
      <c r="CU23" s="88"/>
      <c r="CV23" s="88"/>
      <c r="CW23" s="88"/>
    </row>
    <row r="24" spans="1:101" ht="32.25" customHeight="1" x14ac:dyDescent="0.4">
      <c r="A24" s="89">
        <v>10</v>
      </c>
      <c r="B24" s="218" t="s">
        <v>92</v>
      </c>
      <c r="C24" s="205"/>
      <c r="D24" s="194" t="s">
        <v>50</v>
      </c>
      <c r="E24" s="184" t="s">
        <v>43</v>
      </c>
      <c r="F24" s="144">
        <v>90</v>
      </c>
      <c r="G24" s="144">
        <v>40</v>
      </c>
      <c r="H24" s="144">
        <v>40</v>
      </c>
      <c r="I24" s="144"/>
      <c r="J24" s="144"/>
      <c r="K24" s="144"/>
      <c r="L24" s="144">
        <v>10</v>
      </c>
      <c r="M24" s="144"/>
      <c r="N24" s="144"/>
      <c r="O24" s="144"/>
      <c r="P24" s="138">
        <v>4</v>
      </c>
      <c r="Q24" s="138"/>
      <c r="R24" s="138"/>
      <c r="S24" s="139">
        <v>4</v>
      </c>
      <c r="T24" s="144"/>
      <c r="U24" s="144"/>
      <c r="V24" s="144"/>
      <c r="W24" s="144"/>
      <c r="X24" s="144"/>
      <c r="Y24" s="144"/>
      <c r="Z24" s="144"/>
      <c r="AA24" s="144"/>
      <c r="AB24" s="144"/>
      <c r="AC24" s="138"/>
      <c r="AD24" s="138"/>
      <c r="AE24" s="138"/>
      <c r="AF24" s="140"/>
      <c r="AG24" s="144"/>
      <c r="AH24" s="144"/>
      <c r="AI24" s="144"/>
      <c r="AJ24" s="144"/>
      <c r="AK24" s="144"/>
      <c r="AL24" s="144"/>
      <c r="AM24" s="144"/>
      <c r="AN24" s="144"/>
      <c r="AO24" s="144"/>
      <c r="AP24" s="138"/>
      <c r="AQ24" s="138"/>
      <c r="AR24" s="138"/>
      <c r="AS24" s="140"/>
      <c r="AT24" s="144">
        <v>40</v>
      </c>
      <c r="AU24" s="144">
        <v>40</v>
      </c>
      <c r="AV24" s="144"/>
      <c r="AW24" s="144"/>
      <c r="AX24" s="144"/>
      <c r="AY24" s="144">
        <v>10</v>
      </c>
      <c r="AZ24" s="144"/>
      <c r="BA24" s="144"/>
      <c r="BB24" s="144"/>
      <c r="BC24" s="138">
        <v>4</v>
      </c>
      <c r="BD24" s="138"/>
      <c r="BE24" s="138"/>
      <c r="BF24" s="140">
        <v>4</v>
      </c>
      <c r="BG24" s="144"/>
      <c r="BH24" s="144"/>
      <c r="BI24" s="144"/>
      <c r="BJ24" s="144"/>
      <c r="BK24" s="144"/>
      <c r="BL24" s="144"/>
      <c r="BM24" s="144"/>
      <c r="BN24" s="144"/>
      <c r="BO24" s="144"/>
      <c r="BP24" s="138"/>
      <c r="BQ24" s="138"/>
      <c r="BR24" s="138"/>
      <c r="BS24" s="140"/>
      <c r="BT24" s="144"/>
      <c r="BU24" s="144"/>
      <c r="BV24" s="144"/>
      <c r="BW24" s="144"/>
      <c r="BX24" s="144"/>
      <c r="BY24" s="144"/>
      <c r="BZ24" s="144"/>
      <c r="CA24" s="144"/>
      <c r="CB24" s="144"/>
      <c r="CC24" s="138"/>
      <c r="CD24" s="138"/>
      <c r="CE24" s="138"/>
      <c r="CF24" s="140"/>
      <c r="CG24" s="144"/>
      <c r="CH24" s="144"/>
      <c r="CI24" s="144"/>
      <c r="CJ24" s="144"/>
      <c r="CK24" s="144"/>
      <c r="CL24" s="144"/>
      <c r="CM24" s="144"/>
      <c r="CN24" s="144"/>
      <c r="CO24" s="144"/>
      <c r="CP24" s="141"/>
      <c r="CQ24" s="141"/>
      <c r="CR24" s="141"/>
      <c r="CS24" s="142"/>
      <c r="CT24" s="88"/>
      <c r="CU24" s="88"/>
      <c r="CV24" s="88"/>
      <c r="CW24" s="88"/>
    </row>
    <row r="25" spans="1:101" ht="32.25" customHeight="1" thickBot="1" x14ac:dyDescent="0.45">
      <c r="A25" s="89">
        <v>11</v>
      </c>
      <c r="B25" s="78" t="s">
        <v>95</v>
      </c>
      <c r="C25" s="205"/>
      <c r="D25" s="194" t="s">
        <v>55</v>
      </c>
      <c r="E25" s="184" t="s">
        <v>142</v>
      </c>
      <c r="F25" s="147">
        <v>30</v>
      </c>
      <c r="G25" s="147">
        <v>10</v>
      </c>
      <c r="H25" s="147"/>
      <c r="I25" s="147"/>
      <c r="J25" s="147"/>
      <c r="K25" s="147"/>
      <c r="L25" s="147">
        <v>20</v>
      </c>
      <c r="M25" s="147"/>
      <c r="N25" s="147"/>
      <c r="O25" s="147"/>
      <c r="P25" s="127">
        <v>1</v>
      </c>
      <c r="Q25" s="127"/>
      <c r="R25" s="127"/>
      <c r="S25" s="143">
        <v>1</v>
      </c>
      <c r="T25" s="147"/>
      <c r="U25" s="147"/>
      <c r="V25" s="147"/>
      <c r="W25" s="147"/>
      <c r="X25" s="147"/>
      <c r="Y25" s="147"/>
      <c r="Z25" s="147"/>
      <c r="AA25" s="147"/>
      <c r="AB25" s="147"/>
      <c r="AC25" s="127"/>
      <c r="AD25" s="127"/>
      <c r="AE25" s="127"/>
      <c r="AF25" s="128"/>
      <c r="AG25" s="147"/>
      <c r="AH25" s="147"/>
      <c r="AI25" s="147"/>
      <c r="AJ25" s="147"/>
      <c r="AK25" s="147"/>
      <c r="AL25" s="147"/>
      <c r="AM25" s="147"/>
      <c r="AN25" s="147"/>
      <c r="AO25" s="147"/>
      <c r="AP25" s="127"/>
      <c r="AQ25" s="127"/>
      <c r="AR25" s="127"/>
      <c r="AS25" s="128"/>
      <c r="AT25" s="147"/>
      <c r="AU25" s="147"/>
      <c r="AV25" s="147"/>
      <c r="AW25" s="147"/>
      <c r="AX25" s="147"/>
      <c r="AY25" s="147"/>
      <c r="AZ25" s="147"/>
      <c r="BA25" s="147"/>
      <c r="BB25" s="147"/>
      <c r="BC25" s="127"/>
      <c r="BD25" s="127"/>
      <c r="BE25" s="127"/>
      <c r="BF25" s="128"/>
      <c r="BG25" s="147"/>
      <c r="BH25" s="147"/>
      <c r="BI25" s="147"/>
      <c r="BJ25" s="147"/>
      <c r="BK25" s="147"/>
      <c r="BL25" s="147"/>
      <c r="BM25" s="147"/>
      <c r="BN25" s="147"/>
      <c r="BO25" s="147"/>
      <c r="BP25" s="127"/>
      <c r="BQ25" s="127"/>
      <c r="BR25" s="127"/>
      <c r="BS25" s="128"/>
      <c r="BT25" s="147"/>
      <c r="BU25" s="147"/>
      <c r="BV25" s="147"/>
      <c r="BW25" s="147"/>
      <c r="BX25" s="147"/>
      <c r="BY25" s="147"/>
      <c r="BZ25" s="147"/>
      <c r="CA25" s="147"/>
      <c r="CB25" s="147"/>
      <c r="CC25" s="127"/>
      <c r="CD25" s="127"/>
      <c r="CE25" s="127"/>
      <c r="CF25" s="128"/>
      <c r="CG25" s="147">
        <v>10</v>
      </c>
      <c r="CH25" s="147"/>
      <c r="CI25" s="147"/>
      <c r="CJ25" s="147"/>
      <c r="CK25" s="147"/>
      <c r="CL25" s="147">
        <v>20</v>
      </c>
      <c r="CM25" s="147"/>
      <c r="CN25" s="147"/>
      <c r="CO25" s="147"/>
      <c r="CP25" s="129">
        <v>1</v>
      </c>
      <c r="CQ25" s="129"/>
      <c r="CR25" s="129"/>
      <c r="CS25" s="130">
        <v>1</v>
      </c>
      <c r="CT25" s="90"/>
      <c r="CU25" s="90"/>
      <c r="CV25" s="90"/>
      <c r="CW25" s="90"/>
    </row>
    <row r="26" spans="1:101" ht="32.25" customHeight="1" thickBot="1" x14ac:dyDescent="0.4">
      <c r="A26" s="95"/>
      <c r="B26" s="109"/>
      <c r="C26" s="231" t="s">
        <v>193</v>
      </c>
      <c r="D26" s="232"/>
      <c r="E26" s="182"/>
      <c r="F26" s="131">
        <f>SUM(G26:O26)</f>
        <v>500</v>
      </c>
      <c r="G26" s="132">
        <f t="shared" ref="G26:AL26" si="1">SUM(G16:G25)</f>
        <v>205</v>
      </c>
      <c r="H26" s="132">
        <f t="shared" si="1"/>
        <v>155</v>
      </c>
      <c r="I26" s="132">
        <f t="shared" si="1"/>
        <v>15</v>
      </c>
      <c r="J26" s="132">
        <f t="shared" si="1"/>
        <v>0</v>
      </c>
      <c r="K26" s="132">
        <f t="shared" si="1"/>
        <v>0</v>
      </c>
      <c r="L26" s="132">
        <f t="shared" si="1"/>
        <v>125</v>
      </c>
      <c r="M26" s="132">
        <f t="shared" si="1"/>
        <v>0</v>
      </c>
      <c r="N26" s="132">
        <f t="shared" si="1"/>
        <v>0</v>
      </c>
      <c r="O26" s="132">
        <f t="shared" si="1"/>
        <v>0</v>
      </c>
      <c r="P26" s="132">
        <f t="shared" si="1"/>
        <v>20</v>
      </c>
      <c r="Q26" s="132">
        <f t="shared" si="1"/>
        <v>0</v>
      </c>
      <c r="R26" s="132">
        <f t="shared" si="1"/>
        <v>0</v>
      </c>
      <c r="S26" s="132">
        <f t="shared" si="1"/>
        <v>20</v>
      </c>
      <c r="T26" s="132">
        <f t="shared" si="1"/>
        <v>100</v>
      </c>
      <c r="U26" s="132">
        <f t="shared" si="1"/>
        <v>95</v>
      </c>
      <c r="V26" s="132">
        <f t="shared" si="1"/>
        <v>0</v>
      </c>
      <c r="W26" s="132">
        <f t="shared" si="1"/>
        <v>0</v>
      </c>
      <c r="X26" s="132">
        <f t="shared" si="1"/>
        <v>0</v>
      </c>
      <c r="Y26" s="132">
        <f t="shared" si="1"/>
        <v>95</v>
      </c>
      <c r="Z26" s="132">
        <f t="shared" si="1"/>
        <v>0</v>
      </c>
      <c r="AA26" s="132">
        <f t="shared" si="1"/>
        <v>0</v>
      </c>
      <c r="AB26" s="132">
        <f t="shared" si="1"/>
        <v>0</v>
      </c>
      <c r="AC26" s="132">
        <f t="shared" si="1"/>
        <v>12</v>
      </c>
      <c r="AD26" s="132">
        <f t="shared" si="1"/>
        <v>0</v>
      </c>
      <c r="AE26" s="132">
        <f t="shared" si="1"/>
        <v>0</v>
      </c>
      <c r="AF26" s="132">
        <f t="shared" si="1"/>
        <v>12</v>
      </c>
      <c r="AG26" s="132">
        <f t="shared" si="1"/>
        <v>40</v>
      </c>
      <c r="AH26" s="132">
        <f t="shared" si="1"/>
        <v>20</v>
      </c>
      <c r="AI26" s="132">
        <f t="shared" si="1"/>
        <v>0</v>
      </c>
      <c r="AJ26" s="132">
        <f t="shared" si="1"/>
        <v>0</v>
      </c>
      <c r="AK26" s="132">
        <f t="shared" si="1"/>
        <v>0</v>
      </c>
      <c r="AL26" s="132">
        <f t="shared" si="1"/>
        <v>0</v>
      </c>
      <c r="AM26" s="132">
        <f t="shared" ref="AM26:BR26" si="2">SUM(AM16:AM25)</f>
        <v>0</v>
      </c>
      <c r="AN26" s="132">
        <f t="shared" si="2"/>
        <v>0</v>
      </c>
      <c r="AO26" s="132">
        <f t="shared" si="2"/>
        <v>0</v>
      </c>
      <c r="AP26" s="132">
        <f t="shared" si="2"/>
        <v>2</v>
      </c>
      <c r="AQ26" s="132">
        <f t="shared" si="2"/>
        <v>0</v>
      </c>
      <c r="AR26" s="132">
        <f t="shared" si="2"/>
        <v>0</v>
      </c>
      <c r="AS26" s="132">
        <f t="shared" si="2"/>
        <v>2</v>
      </c>
      <c r="AT26" s="132">
        <f t="shared" si="2"/>
        <v>55</v>
      </c>
      <c r="AU26" s="132">
        <f t="shared" si="2"/>
        <v>55</v>
      </c>
      <c r="AV26" s="132">
        <f t="shared" si="2"/>
        <v>0</v>
      </c>
      <c r="AW26" s="132">
        <f t="shared" si="2"/>
        <v>0</v>
      </c>
      <c r="AX26" s="132">
        <f t="shared" si="2"/>
        <v>0</v>
      </c>
      <c r="AY26" s="132">
        <f t="shared" si="2"/>
        <v>10</v>
      </c>
      <c r="AZ26" s="132">
        <f t="shared" si="2"/>
        <v>0</v>
      </c>
      <c r="BA26" s="132">
        <f t="shared" si="2"/>
        <v>0</v>
      </c>
      <c r="BB26" s="132">
        <f t="shared" si="2"/>
        <v>0</v>
      </c>
      <c r="BC26" s="132">
        <f t="shared" si="2"/>
        <v>5</v>
      </c>
      <c r="BD26" s="132">
        <f t="shared" si="2"/>
        <v>0</v>
      </c>
      <c r="BE26" s="132">
        <f t="shared" si="2"/>
        <v>0</v>
      </c>
      <c r="BF26" s="132">
        <f t="shared" si="2"/>
        <v>5</v>
      </c>
      <c r="BG26" s="132">
        <f t="shared" si="2"/>
        <v>0</v>
      </c>
      <c r="BH26" s="132">
        <f t="shared" si="2"/>
        <v>0</v>
      </c>
      <c r="BI26" s="132">
        <f t="shared" si="2"/>
        <v>0</v>
      </c>
      <c r="BJ26" s="132">
        <f t="shared" si="2"/>
        <v>0</v>
      </c>
      <c r="BK26" s="132">
        <f t="shared" si="2"/>
        <v>0</v>
      </c>
      <c r="BL26" s="132">
        <f t="shared" si="2"/>
        <v>0</v>
      </c>
      <c r="BM26" s="132">
        <f t="shared" si="2"/>
        <v>0</v>
      </c>
      <c r="BN26" s="132">
        <f t="shared" si="2"/>
        <v>0</v>
      </c>
      <c r="BO26" s="132">
        <f t="shared" si="2"/>
        <v>0</v>
      </c>
      <c r="BP26" s="132">
        <f t="shared" si="2"/>
        <v>0</v>
      </c>
      <c r="BQ26" s="132">
        <f t="shared" si="2"/>
        <v>0</v>
      </c>
      <c r="BR26" s="132">
        <f t="shared" si="2"/>
        <v>0</v>
      </c>
      <c r="BS26" s="132">
        <f t="shared" ref="BS26:CW26" si="3">SUM(BS16:BS25)</f>
        <v>0</v>
      </c>
      <c r="BT26" s="132">
        <f t="shared" si="3"/>
        <v>0</v>
      </c>
      <c r="BU26" s="132">
        <f t="shared" si="3"/>
        <v>0</v>
      </c>
      <c r="BV26" s="132">
        <f t="shared" si="3"/>
        <v>0</v>
      </c>
      <c r="BW26" s="132">
        <f t="shared" si="3"/>
        <v>0</v>
      </c>
      <c r="BX26" s="132">
        <f t="shared" si="3"/>
        <v>0</v>
      </c>
      <c r="BY26" s="132">
        <f t="shared" si="3"/>
        <v>0</v>
      </c>
      <c r="BZ26" s="132">
        <f t="shared" si="3"/>
        <v>0</v>
      </c>
      <c r="CA26" s="132">
        <f t="shared" si="3"/>
        <v>0</v>
      </c>
      <c r="CB26" s="132">
        <f t="shared" si="3"/>
        <v>0</v>
      </c>
      <c r="CC26" s="132">
        <f t="shared" si="3"/>
        <v>0</v>
      </c>
      <c r="CD26" s="132">
        <f t="shared" si="3"/>
        <v>0</v>
      </c>
      <c r="CE26" s="132">
        <f t="shared" si="3"/>
        <v>0</v>
      </c>
      <c r="CF26" s="132">
        <f t="shared" si="3"/>
        <v>0</v>
      </c>
      <c r="CG26" s="132">
        <f t="shared" si="3"/>
        <v>10</v>
      </c>
      <c r="CH26" s="132">
        <f t="shared" si="3"/>
        <v>0</v>
      </c>
      <c r="CI26" s="132">
        <f t="shared" si="3"/>
        <v>0</v>
      </c>
      <c r="CJ26" s="132">
        <f t="shared" si="3"/>
        <v>0</v>
      </c>
      <c r="CK26" s="132">
        <f t="shared" si="3"/>
        <v>0</v>
      </c>
      <c r="CL26" s="132">
        <f t="shared" si="3"/>
        <v>20</v>
      </c>
      <c r="CM26" s="132">
        <f t="shared" si="3"/>
        <v>0</v>
      </c>
      <c r="CN26" s="132">
        <f t="shared" si="3"/>
        <v>0</v>
      </c>
      <c r="CO26" s="132">
        <f t="shared" si="3"/>
        <v>0</v>
      </c>
      <c r="CP26" s="132">
        <f t="shared" si="3"/>
        <v>1</v>
      </c>
      <c r="CQ26" s="132">
        <f t="shared" si="3"/>
        <v>0</v>
      </c>
      <c r="CR26" s="132">
        <f t="shared" si="3"/>
        <v>0</v>
      </c>
      <c r="CS26" s="148">
        <f t="shared" si="3"/>
        <v>1</v>
      </c>
      <c r="CT26" s="96">
        <f t="shared" si="3"/>
        <v>0</v>
      </c>
      <c r="CU26" s="96">
        <f t="shared" si="3"/>
        <v>0</v>
      </c>
      <c r="CV26" s="96">
        <f t="shared" si="3"/>
        <v>0</v>
      </c>
      <c r="CW26" s="96">
        <f t="shared" si="3"/>
        <v>0</v>
      </c>
    </row>
    <row r="27" spans="1:101" ht="32.25" customHeight="1" x14ac:dyDescent="0.35">
      <c r="A27" s="93"/>
      <c r="B27" s="217"/>
      <c r="C27" s="286" t="s">
        <v>117</v>
      </c>
      <c r="D27" s="287"/>
      <c r="E27" s="180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6"/>
      <c r="CQ27" s="136"/>
      <c r="CR27" s="136"/>
      <c r="CS27" s="136"/>
      <c r="CT27" s="94"/>
      <c r="CU27" s="94"/>
      <c r="CV27" s="94"/>
      <c r="CW27" s="94"/>
    </row>
    <row r="28" spans="1:101" ht="32.25" customHeight="1" x14ac:dyDescent="0.4">
      <c r="A28" s="89">
        <v>12</v>
      </c>
      <c r="B28" s="78" t="s">
        <v>130</v>
      </c>
      <c r="C28" s="205"/>
      <c r="D28" s="194" t="s">
        <v>58</v>
      </c>
      <c r="E28" s="184" t="s">
        <v>43</v>
      </c>
      <c r="F28" s="137">
        <v>65</v>
      </c>
      <c r="G28" s="137">
        <v>30</v>
      </c>
      <c r="H28" s="137">
        <v>15</v>
      </c>
      <c r="I28" s="137"/>
      <c r="J28" s="137"/>
      <c r="K28" s="137"/>
      <c r="L28" s="137">
        <v>20</v>
      </c>
      <c r="M28" s="137"/>
      <c r="N28" s="137"/>
      <c r="O28" s="137"/>
      <c r="P28" s="138">
        <v>2</v>
      </c>
      <c r="Q28" s="138"/>
      <c r="R28" s="138"/>
      <c r="S28" s="140">
        <v>2</v>
      </c>
      <c r="T28" s="137"/>
      <c r="U28" s="137"/>
      <c r="V28" s="137"/>
      <c r="W28" s="137"/>
      <c r="X28" s="137"/>
      <c r="Y28" s="137"/>
      <c r="Z28" s="137"/>
      <c r="AA28" s="137"/>
      <c r="AB28" s="137"/>
      <c r="AC28" s="138"/>
      <c r="AD28" s="138"/>
      <c r="AE28" s="138"/>
      <c r="AF28" s="140"/>
      <c r="AG28" s="137">
        <v>30</v>
      </c>
      <c r="AH28" s="137">
        <v>15</v>
      </c>
      <c r="AI28" s="137"/>
      <c r="AJ28" s="137"/>
      <c r="AK28" s="137"/>
      <c r="AL28" s="137">
        <v>20</v>
      </c>
      <c r="AM28" s="137"/>
      <c r="AN28" s="137"/>
      <c r="AO28" s="137"/>
      <c r="AP28" s="138">
        <v>2</v>
      </c>
      <c r="AQ28" s="138"/>
      <c r="AR28" s="138"/>
      <c r="AS28" s="140">
        <v>2</v>
      </c>
      <c r="AT28" s="137"/>
      <c r="AU28" s="137"/>
      <c r="AV28" s="137"/>
      <c r="AW28" s="137"/>
      <c r="AX28" s="137"/>
      <c r="AY28" s="137"/>
      <c r="AZ28" s="137"/>
      <c r="BA28" s="137"/>
      <c r="BB28" s="137"/>
      <c r="BC28" s="138"/>
      <c r="BD28" s="138"/>
      <c r="BE28" s="138"/>
      <c r="BF28" s="140"/>
      <c r="BG28" s="137"/>
      <c r="BH28" s="137"/>
      <c r="BI28" s="137"/>
      <c r="BJ28" s="137"/>
      <c r="BK28" s="137"/>
      <c r="BL28" s="137"/>
      <c r="BM28" s="137"/>
      <c r="BN28" s="137"/>
      <c r="BO28" s="137"/>
      <c r="BP28" s="138"/>
      <c r="BQ28" s="138"/>
      <c r="BR28" s="138"/>
      <c r="BS28" s="140"/>
      <c r="BT28" s="137"/>
      <c r="BU28" s="137"/>
      <c r="BV28" s="137"/>
      <c r="BW28" s="137"/>
      <c r="BX28" s="137"/>
      <c r="BY28" s="137"/>
      <c r="BZ28" s="137"/>
      <c r="CA28" s="137"/>
      <c r="CB28" s="137"/>
      <c r="CC28" s="138"/>
      <c r="CD28" s="138"/>
      <c r="CE28" s="138"/>
      <c r="CF28" s="140"/>
      <c r="CG28" s="137"/>
      <c r="CH28" s="137"/>
      <c r="CI28" s="137"/>
      <c r="CJ28" s="137"/>
      <c r="CK28" s="137"/>
      <c r="CL28" s="137"/>
      <c r="CM28" s="137"/>
      <c r="CN28" s="137"/>
      <c r="CO28" s="137"/>
      <c r="CP28" s="141"/>
      <c r="CQ28" s="141"/>
      <c r="CR28" s="141"/>
      <c r="CS28" s="142"/>
      <c r="CT28" s="88"/>
      <c r="CU28" s="88"/>
      <c r="CV28" s="88"/>
      <c r="CW28" s="88"/>
    </row>
    <row r="29" spans="1:101" ht="32.25" customHeight="1" x14ac:dyDescent="0.4">
      <c r="A29" s="89">
        <v>13</v>
      </c>
      <c r="B29" s="78" t="s">
        <v>133</v>
      </c>
      <c r="C29" s="205"/>
      <c r="D29" s="194" t="s">
        <v>60</v>
      </c>
      <c r="E29" s="184" t="s">
        <v>142</v>
      </c>
      <c r="F29" s="137">
        <v>45</v>
      </c>
      <c r="G29" s="137">
        <v>25</v>
      </c>
      <c r="H29" s="137"/>
      <c r="I29" s="137"/>
      <c r="J29" s="137"/>
      <c r="K29" s="137"/>
      <c r="L29" s="137">
        <v>20</v>
      </c>
      <c r="M29" s="137"/>
      <c r="N29" s="137"/>
      <c r="O29" s="137"/>
      <c r="P29" s="138">
        <v>1</v>
      </c>
      <c r="Q29" s="138"/>
      <c r="R29" s="138"/>
      <c r="S29" s="140">
        <v>1</v>
      </c>
      <c r="T29" s="137"/>
      <c r="U29" s="137"/>
      <c r="V29" s="137"/>
      <c r="W29" s="137"/>
      <c r="X29" s="137"/>
      <c r="Y29" s="137"/>
      <c r="Z29" s="137"/>
      <c r="AA29" s="137"/>
      <c r="AB29" s="137"/>
      <c r="AC29" s="138"/>
      <c r="AD29" s="138"/>
      <c r="AE29" s="138"/>
      <c r="AF29" s="140"/>
      <c r="AG29" s="137">
        <v>25</v>
      </c>
      <c r="AH29" s="137"/>
      <c r="AI29" s="137"/>
      <c r="AJ29" s="137"/>
      <c r="AK29" s="137"/>
      <c r="AL29" s="137">
        <v>20</v>
      </c>
      <c r="AM29" s="137"/>
      <c r="AN29" s="137"/>
      <c r="AO29" s="137"/>
      <c r="AP29" s="138">
        <v>1</v>
      </c>
      <c r="AQ29" s="138"/>
      <c r="AR29" s="138"/>
      <c r="AS29" s="140">
        <v>1</v>
      </c>
      <c r="AT29" s="137"/>
      <c r="AU29" s="137"/>
      <c r="AV29" s="137"/>
      <c r="AW29" s="137"/>
      <c r="AX29" s="137"/>
      <c r="AY29" s="137"/>
      <c r="AZ29" s="137"/>
      <c r="BA29" s="137"/>
      <c r="BB29" s="137"/>
      <c r="BC29" s="138"/>
      <c r="BD29" s="138"/>
      <c r="BE29" s="138"/>
      <c r="BF29" s="140"/>
      <c r="BG29" s="137"/>
      <c r="BH29" s="137"/>
      <c r="BI29" s="137"/>
      <c r="BJ29" s="137"/>
      <c r="BK29" s="137"/>
      <c r="BL29" s="137"/>
      <c r="BM29" s="137"/>
      <c r="BN29" s="137"/>
      <c r="BO29" s="137"/>
      <c r="BP29" s="138"/>
      <c r="BQ29" s="138"/>
      <c r="BR29" s="138"/>
      <c r="BS29" s="140"/>
      <c r="BT29" s="137"/>
      <c r="BU29" s="137"/>
      <c r="BV29" s="137"/>
      <c r="BW29" s="137"/>
      <c r="BX29" s="137"/>
      <c r="BY29" s="137"/>
      <c r="BZ29" s="137"/>
      <c r="CA29" s="137"/>
      <c r="CB29" s="137"/>
      <c r="CC29" s="138"/>
      <c r="CD29" s="138"/>
      <c r="CE29" s="138"/>
      <c r="CF29" s="140"/>
      <c r="CG29" s="137"/>
      <c r="CH29" s="137"/>
      <c r="CI29" s="137"/>
      <c r="CJ29" s="137"/>
      <c r="CK29" s="137"/>
      <c r="CL29" s="137"/>
      <c r="CM29" s="137"/>
      <c r="CN29" s="137"/>
      <c r="CO29" s="137"/>
      <c r="CP29" s="141"/>
      <c r="CQ29" s="141"/>
      <c r="CR29" s="141"/>
      <c r="CS29" s="142"/>
      <c r="CT29" s="88"/>
      <c r="CU29" s="88"/>
      <c r="CV29" s="88"/>
      <c r="CW29" s="88"/>
    </row>
    <row r="30" spans="1:101" ht="48.6" customHeight="1" x14ac:dyDescent="0.4">
      <c r="A30" s="89">
        <v>14</v>
      </c>
      <c r="B30" s="78" t="s">
        <v>134</v>
      </c>
      <c r="C30" s="205"/>
      <c r="D30" s="223" t="s">
        <v>202</v>
      </c>
      <c r="E30" s="184" t="s">
        <v>43</v>
      </c>
      <c r="F30" s="126">
        <v>60</v>
      </c>
      <c r="G30" s="126">
        <v>30</v>
      </c>
      <c r="H30" s="126">
        <v>10</v>
      </c>
      <c r="I30" s="126"/>
      <c r="J30" s="126"/>
      <c r="K30" s="126"/>
      <c r="L30" s="126">
        <v>20</v>
      </c>
      <c r="M30" s="126"/>
      <c r="N30" s="126"/>
      <c r="O30" s="126"/>
      <c r="P30" s="127">
        <v>2</v>
      </c>
      <c r="Q30" s="127"/>
      <c r="R30" s="127"/>
      <c r="S30" s="128">
        <v>2</v>
      </c>
      <c r="T30" s="126"/>
      <c r="U30" s="126"/>
      <c r="V30" s="126"/>
      <c r="W30" s="126"/>
      <c r="X30" s="126"/>
      <c r="Y30" s="126"/>
      <c r="Z30" s="126"/>
      <c r="AA30" s="126"/>
      <c r="AB30" s="126"/>
      <c r="AC30" s="127"/>
      <c r="AD30" s="127"/>
      <c r="AE30" s="127"/>
      <c r="AF30" s="128"/>
      <c r="AG30" s="147">
        <v>30</v>
      </c>
      <c r="AH30" s="147">
        <v>10</v>
      </c>
      <c r="AI30" s="147"/>
      <c r="AJ30" s="147"/>
      <c r="AK30" s="147"/>
      <c r="AL30" s="147">
        <v>20</v>
      </c>
      <c r="AM30" s="147"/>
      <c r="AN30" s="147"/>
      <c r="AO30" s="147"/>
      <c r="AP30" s="127">
        <v>2</v>
      </c>
      <c r="AQ30" s="127"/>
      <c r="AR30" s="127"/>
      <c r="AS30" s="128">
        <v>2</v>
      </c>
      <c r="AT30" s="126"/>
      <c r="AU30" s="126"/>
      <c r="AV30" s="126"/>
      <c r="AW30" s="126"/>
      <c r="AX30" s="126"/>
      <c r="AY30" s="126"/>
      <c r="AZ30" s="126"/>
      <c r="BA30" s="126"/>
      <c r="BB30" s="126"/>
      <c r="BC30" s="127"/>
      <c r="BD30" s="127"/>
      <c r="BE30" s="127"/>
      <c r="BF30" s="128"/>
      <c r="BG30" s="126"/>
      <c r="BH30" s="126"/>
      <c r="BI30" s="126"/>
      <c r="BJ30" s="126"/>
      <c r="BK30" s="126"/>
      <c r="BL30" s="126"/>
      <c r="BM30" s="126"/>
      <c r="BN30" s="126"/>
      <c r="BO30" s="126"/>
      <c r="BP30" s="127"/>
      <c r="BQ30" s="127"/>
      <c r="BR30" s="127"/>
      <c r="BS30" s="128"/>
      <c r="BT30" s="126"/>
      <c r="BU30" s="126"/>
      <c r="BV30" s="126"/>
      <c r="BW30" s="126"/>
      <c r="BX30" s="126"/>
      <c r="BY30" s="126"/>
      <c r="BZ30" s="126"/>
      <c r="CA30" s="126"/>
      <c r="CB30" s="126"/>
      <c r="CC30" s="127"/>
      <c r="CD30" s="127"/>
      <c r="CE30" s="127"/>
      <c r="CF30" s="128"/>
      <c r="CG30" s="126"/>
      <c r="CH30" s="126"/>
      <c r="CI30" s="126"/>
      <c r="CJ30" s="126"/>
      <c r="CK30" s="126"/>
      <c r="CL30" s="126"/>
      <c r="CM30" s="126"/>
      <c r="CN30" s="126"/>
      <c r="CO30" s="126"/>
      <c r="CP30" s="129"/>
      <c r="CQ30" s="129"/>
      <c r="CR30" s="129"/>
      <c r="CS30" s="130"/>
      <c r="CT30" s="88"/>
      <c r="CU30" s="88"/>
      <c r="CV30" s="88"/>
      <c r="CW30" s="88"/>
    </row>
    <row r="31" spans="1:101" ht="32.25" customHeight="1" x14ac:dyDescent="0.4">
      <c r="A31" s="89">
        <v>15</v>
      </c>
      <c r="B31" s="78" t="s">
        <v>132</v>
      </c>
      <c r="C31" s="205"/>
      <c r="D31" s="194" t="s">
        <v>116</v>
      </c>
      <c r="E31" s="184" t="s">
        <v>142</v>
      </c>
      <c r="F31" s="137">
        <v>50</v>
      </c>
      <c r="G31" s="137">
        <v>35</v>
      </c>
      <c r="H31" s="137"/>
      <c r="I31" s="137"/>
      <c r="J31" s="137"/>
      <c r="K31" s="137"/>
      <c r="L31" s="137">
        <v>15</v>
      </c>
      <c r="M31" s="137"/>
      <c r="N31" s="137"/>
      <c r="O31" s="137"/>
      <c r="P31" s="138">
        <v>2</v>
      </c>
      <c r="Q31" s="138"/>
      <c r="R31" s="138"/>
      <c r="S31" s="140">
        <v>2</v>
      </c>
      <c r="T31" s="137"/>
      <c r="U31" s="137"/>
      <c r="V31" s="137"/>
      <c r="W31" s="137"/>
      <c r="X31" s="137"/>
      <c r="Y31" s="137"/>
      <c r="Z31" s="137"/>
      <c r="AA31" s="137"/>
      <c r="AB31" s="137"/>
      <c r="AC31" s="138"/>
      <c r="AD31" s="138"/>
      <c r="AE31" s="138"/>
      <c r="AF31" s="140"/>
      <c r="AG31" s="137"/>
      <c r="AH31" s="137"/>
      <c r="AI31" s="137"/>
      <c r="AJ31" s="137"/>
      <c r="AK31" s="137"/>
      <c r="AL31" s="137"/>
      <c r="AM31" s="137"/>
      <c r="AN31" s="137"/>
      <c r="AO31" s="137"/>
      <c r="AP31" s="138"/>
      <c r="AQ31" s="138"/>
      <c r="AR31" s="138"/>
      <c r="AS31" s="140"/>
      <c r="AT31" s="144">
        <v>35</v>
      </c>
      <c r="AU31" s="144"/>
      <c r="AV31" s="144"/>
      <c r="AW31" s="144"/>
      <c r="AX31" s="144"/>
      <c r="AY31" s="144">
        <v>15</v>
      </c>
      <c r="AZ31" s="144"/>
      <c r="BA31" s="144"/>
      <c r="BB31" s="144"/>
      <c r="BC31" s="138">
        <v>2</v>
      </c>
      <c r="BD31" s="138"/>
      <c r="BE31" s="138"/>
      <c r="BF31" s="140">
        <v>2</v>
      </c>
      <c r="BG31" s="137"/>
      <c r="BH31" s="137"/>
      <c r="BI31" s="137"/>
      <c r="BJ31" s="137"/>
      <c r="BK31" s="137"/>
      <c r="BL31" s="137"/>
      <c r="BM31" s="137"/>
      <c r="BN31" s="137"/>
      <c r="BO31" s="137"/>
      <c r="BP31" s="138"/>
      <c r="BQ31" s="138"/>
      <c r="BR31" s="138"/>
      <c r="BS31" s="140"/>
      <c r="BT31" s="137"/>
      <c r="BU31" s="137"/>
      <c r="BV31" s="137"/>
      <c r="BW31" s="137"/>
      <c r="BX31" s="137"/>
      <c r="BY31" s="137"/>
      <c r="BZ31" s="137"/>
      <c r="CA31" s="137"/>
      <c r="CB31" s="137"/>
      <c r="CC31" s="138"/>
      <c r="CD31" s="138"/>
      <c r="CE31" s="138"/>
      <c r="CF31" s="140"/>
      <c r="CG31" s="137"/>
      <c r="CH31" s="137"/>
      <c r="CI31" s="137"/>
      <c r="CJ31" s="137"/>
      <c r="CK31" s="137"/>
      <c r="CL31" s="137"/>
      <c r="CM31" s="137"/>
      <c r="CN31" s="137"/>
      <c r="CO31" s="137"/>
      <c r="CP31" s="141"/>
      <c r="CQ31" s="141"/>
      <c r="CR31" s="141"/>
      <c r="CS31" s="142"/>
      <c r="CT31" s="88"/>
      <c r="CU31" s="88"/>
      <c r="CV31" s="88"/>
      <c r="CW31" s="88"/>
    </row>
    <row r="32" spans="1:101" ht="32.25" customHeight="1" x14ac:dyDescent="0.4">
      <c r="A32" s="89">
        <v>16</v>
      </c>
      <c r="B32" s="78" t="s">
        <v>131</v>
      </c>
      <c r="C32" s="205"/>
      <c r="D32" s="194" t="s">
        <v>59</v>
      </c>
      <c r="E32" s="184" t="s">
        <v>142</v>
      </c>
      <c r="F32" s="137">
        <v>80</v>
      </c>
      <c r="G32" s="137">
        <v>40</v>
      </c>
      <c r="H32" s="137">
        <v>20</v>
      </c>
      <c r="I32" s="137"/>
      <c r="J32" s="137"/>
      <c r="K32" s="137"/>
      <c r="L32" s="137">
        <v>20</v>
      </c>
      <c r="M32" s="137"/>
      <c r="N32" s="137"/>
      <c r="O32" s="137"/>
      <c r="P32" s="138">
        <v>2</v>
      </c>
      <c r="Q32" s="138"/>
      <c r="R32" s="138"/>
      <c r="S32" s="140">
        <v>2</v>
      </c>
      <c r="T32" s="137"/>
      <c r="U32" s="137"/>
      <c r="V32" s="137"/>
      <c r="W32" s="137"/>
      <c r="X32" s="137"/>
      <c r="Y32" s="137"/>
      <c r="Z32" s="137"/>
      <c r="AA32" s="137"/>
      <c r="AB32" s="137"/>
      <c r="AC32" s="138"/>
      <c r="AD32" s="138"/>
      <c r="AE32" s="138"/>
      <c r="AF32" s="140"/>
      <c r="AG32" s="137"/>
      <c r="AH32" s="137"/>
      <c r="AI32" s="137"/>
      <c r="AJ32" s="137"/>
      <c r="AK32" s="137"/>
      <c r="AL32" s="137"/>
      <c r="AM32" s="137"/>
      <c r="AN32" s="137"/>
      <c r="AO32" s="137"/>
      <c r="AP32" s="138"/>
      <c r="AQ32" s="138"/>
      <c r="AR32" s="138"/>
      <c r="AS32" s="140"/>
      <c r="AT32" s="144">
        <v>40</v>
      </c>
      <c r="AU32" s="144">
        <v>20</v>
      </c>
      <c r="AV32" s="144"/>
      <c r="AW32" s="144"/>
      <c r="AX32" s="144"/>
      <c r="AY32" s="144">
        <v>20</v>
      </c>
      <c r="AZ32" s="144"/>
      <c r="BA32" s="144"/>
      <c r="BB32" s="144"/>
      <c r="BC32" s="138">
        <v>2</v>
      </c>
      <c r="BD32" s="138"/>
      <c r="BE32" s="138"/>
      <c r="BF32" s="140">
        <v>2</v>
      </c>
      <c r="BG32" s="137"/>
      <c r="BH32" s="137"/>
      <c r="BI32" s="137"/>
      <c r="BJ32" s="137"/>
      <c r="BK32" s="137"/>
      <c r="BL32" s="137"/>
      <c r="BM32" s="137"/>
      <c r="BN32" s="137"/>
      <c r="BO32" s="137"/>
      <c r="BP32" s="138"/>
      <c r="BQ32" s="138"/>
      <c r="BR32" s="138"/>
      <c r="BS32" s="140"/>
      <c r="BT32" s="137"/>
      <c r="BU32" s="137"/>
      <c r="BV32" s="137"/>
      <c r="BW32" s="137"/>
      <c r="BX32" s="137"/>
      <c r="BY32" s="137"/>
      <c r="BZ32" s="137"/>
      <c r="CA32" s="137"/>
      <c r="CB32" s="137"/>
      <c r="CC32" s="138"/>
      <c r="CD32" s="138"/>
      <c r="CE32" s="138"/>
      <c r="CF32" s="140"/>
      <c r="CG32" s="137"/>
      <c r="CH32" s="137"/>
      <c r="CI32" s="137"/>
      <c r="CJ32" s="137"/>
      <c r="CK32" s="137"/>
      <c r="CL32" s="137"/>
      <c r="CM32" s="137"/>
      <c r="CN32" s="137"/>
      <c r="CO32" s="137"/>
      <c r="CP32" s="141"/>
      <c r="CQ32" s="141"/>
      <c r="CR32" s="141"/>
      <c r="CS32" s="142"/>
      <c r="CT32" s="88"/>
      <c r="CU32" s="88"/>
      <c r="CV32" s="88"/>
      <c r="CW32" s="88"/>
    </row>
    <row r="33" spans="1:101" ht="32.25" customHeight="1" thickBot="1" x14ac:dyDescent="0.45">
      <c r="A33" s="89">
        <v>17</v>
      </c>
      <c r="B33" s="216" t="s">
        <v>135</v>
      </c>
      <c r="C33" s="205"/>
      <c r="D33" s="194" t="s">
        <v>41</v>
      </c>
      <c r="E33" s="184" t="s">
        <v>43</v>
      </c>
      <c r="F33" s="147">
        <v>120</v>
      </c>
      <c r="G33" s="147"/>
      <c r="H33" s="147">
        <v>120</v>
      </c>
      <c r="I33" s="147"/>
      <c r="J33" s="147"/>
      <c r="K33" s="147"/>
      <c r="L33" s="147"/>
      <c r="M33" s="147"/>
      <c r="N33" s="147"/>
      <c r="O33" s="147"/>
      <c r="P33" s="127">
        <v>8</v>
      </c>
      <c r="Q33" s="127"/>
      <c r="R33" s="127"/>
      <c r="S33" s="128">
        <v>8</v>
      </c>
      <c r="T33" s="147"/>
      <c r="U33" s="147">
        <v>30</v>
      </c>
      <c r="V33" s="147"/>
      <c r="W33" s="147"/>
      <c r="X33" s="147"/>
      <c r="Y33" s="147"/>
      <c r="Z33" s="147"/>
      <c r="AA33" s="147"/>
      <c r="AB33" s="147"/>
      <c r="AC33" s="127">
        <v>2</v>
      </c>
      <c r="AD33" s="127"/>
      <c r="AE33" s="127"/>
      <c r="AF33" s="128">
        <v>2</v>
      </c>
      <c r="AG33" s="147"/>
      <c r="AH33" s="147">
        <v>30</v>
      </c>
      <c r="AI33" s="147"/>
      <c r="AJ33" s="147"/>
      <c r="AK33" s="147"/>
      <c r="AL33" s="147"/>
      <c r="AM33" s="147"/>
      <c r="AN33" s="147"/>
      <c r="AO33" s="147"/>
      <c r="AP33" s="127">
        <v>2</v>
      </c>
      <c r="AQ33" s="127"/>
      <c r="AR33" s="127"/>
      <c r="AS33" s="128">
        <v>2</v>
      </c>
      <c r="AT33" s="147"/>
      <c r="AU33" s="147">
        <v>30</v>
      </c>
      <c r="AV33" s="147"/>
      <c r="AW33" s="147"/>
      <c r="AX33" s="147"/>
      <c r="AY33" s="147"/>
      <c r="AZ33" s="147"/>
      <c r="BA33" s="147"/>
      <c r="BB33" s="147"/>
      <c r="BC33" s="127">
        <v>2</v>
      </c>
      <c r="BD33" s="127"/>
      <c r="BE33" s="127"/>
      <c r="BF33" s="128">
        <v>2</v>
      </c>
      <c r="BG33" s="147"/>
      <c r="BH33" s="147">
        <v>30</v>
      </c>
      <c r="BI33" s="147"/>
      <c r="BJ33" s="147"/>
      <c r="BK33" s="147"/>
      <c r="BL33" s="147"/>
      <c r="BM33" s="147"/>
      <c r="BN33" s="147"/>
      <c r="BO33" s="147"/>
      <c r="BP33" s="127">
        <v>2</v>
      </c>
      <c r="BQ33" s="127"/>
      <c r="BR33" s="127"/>
      <c r="BS33" s="128">
        <v>2</v>
      </c>
      <c r="BT33" s="147"/>
      <c r="BU33" s="147"/>
      <c r="BV33" s="147"/>
      <c r="BW33" s="147"/>
      <c r="BX33" s="147"/>
      <c r="BY33" s="147"/>
      <c r="BZ33" s="147"/>
      <c r="CA33" s="147"/>
      <c r="CB33" s="147"/>
      <c r="CC33" s="127"/>
      <c r="CD33" s="127"/>
      <c r="CE33" s="127"/>
      <c r="CF33" s="128"/>
      <c r="CG33" s="147"/>
      <c r="CH33" s="147"/>
      <c r="CI33" s="147"/>
      <c r="CJ33" s="147"/>
      <c r="CK33" s="147"/>
      <c r="CL33" s="147"/>
      <c r="CM33" s="147"/>
      <c r="CN33" s="147"/>
      <c r="CO33" s="147"/>
      <c r="CP33" s="129"/>
      <c r="CQ33" s="129"/>
      <c r="CR33" s="129"/>
      <c r="CS33" s="130"/>
      <c r="CT33" s="90"/>
      <c r="CU33" s="90"/>
      <c r="CV33" s="90"/>
      <c r="CW33" s="90"/>
    </row>
    <row r="34" spans="1:101" ht="32.25" customHeight="1" thickBot="1" x14ac:dyDescent="0.35">
      <c r="A34" s="95"/>
      <c r="B34" s="109"/>
      <c r="C34" s="280" t="s">
        <v>194</v>
      </c>
      <c r="D34" s="281"/>
      <c r="E34" s="182"/>
      <c r="F34" s="149">
        <f>SUM(G34:L34)</f>
        <v>420</v>
      </c>
      <c r="G34" s="150">
        <f t="shared" ref="G34:AL34" si="4">SUM(G28:G33)</f>
        <v>160</v>
      </c>
      <c r="H34" s="150">
        <f t="shared" si="4"/>
        <v>165</v>
      </c>
      <c r="I34" s="150">
        <f t="shared" si="4"/>
        <v>0</v>
      </c>
      <c r="J34" s="150">
        <f t="shared" si="4"/>
        <v>0</v>
      </c>
      <c r="K34" s="150">
        <f t="shared" si="4"/>
        <v>0</v>
      </c>
      <c r="L34" s="150">
        <f t="shared" si="4"/>
        <v>95</v>
      </c>
      <c r="M34" s="150">
        <f t="shared" si="4"/>
        <v>0</v>
      </c>
      <c r="N34" s="150">
        <f t="shared" si="4"/>
        <v>0</v>
      </c>
      <c r="O34" s="150">
        <f t="shared" si="4"/>
        <v>0</v>
      </c>
      <c r="P34" s="151">
        <f t="shared" si="4"/>
        <v>17</v>
      </c>
      <c r="Q34" s="151">
        <f t="shared" si="4"/>
        <v>0</v>
      </c>
      <c r="R34" s="151">
        <f t="shared" si="4"/>
        <v>0</v>
      </c>
      <c r="S34" s="151">
        <f t="shared" si="4"/>
        <v>17</v>
      </c>
      <c r="T34" s="150">
        <f t="shared" si="4"/>
        <v>0</v>
      </c>
      <c r="U34" s="150">
        <f t="shared" si="4"/>
        <v>30</v>
      </c>
      <c r="V34" s="150">
        <f t="shared" si="4"/>
        <v>0</v>
      </c>
      <c r="W34" s="150">
        <f t="shared" si="4"/>
        <v>0</v>
      </c>
      <c r="X34" s="150">
        <f t="shared" si="4"/>
        <v>0</v>
      </c>
      <c r="Y34" s="150">
        <f t="shared" si="4"/>
        <v>0</v>
      </c>
      <c r="Z34" s="150">
        <f t="shared" si="4"/>
        <v>0</v>
      </c>
      <c r="AA34" s="150">
        <f t="shared" si="4"/>
        <v>0</v>
      </c>
      <c r="AB34" s="150">
        <f t="shared" si="4"/>
        <v>0</v>
      </c>
      <c r="AC34" s="151">
        <f t="shared" si="4"/>
        <v>2</v>
      </c>
      <c r="AD34" s="151">
        <f t="shared" si="4"/>
        <v>0</v>
      </c>
      <c r="AE34" s="151">
        <f t="shared" si="4"/>
        <v>0</v>
      </c>
      <c r="AF34" s="151">
        <f t="shared" si="4"/>
        <v>2</v>
      </c>
      <c r="AG34" s="150">
        <f t="shared" si="4"/>
        <v>85</v>
      </c>
      <c r="AH34" s="150">
        <f t="shared" si="4"/>
        <v>55</v>
      </c>
      <c r="AI34" s="150">
        <f t="shared" si="4"/>
        <v>0</v>
      </c>
      <c r="AJ34" s="150">
        <f t="shared" si="4"/>
        <v>0</v>
      </c>
      <c r="AK34" s="150">
        <f t="shared" si="4"/>
        <v>0</v>
      </c>
      <c r="AL34" s="150">
        <f t="shared" si="4"/>
        <v>60</v>
      </c>
      <c r="AM34" s="150">
        <f t="shared" ref="AM34:BR34" si="5">SUM(AM28:AM33)</f>
        <v>0</v>
      </c>
      <c r="AN34" s="150">
        <f t="shared" si="5"/>
        <v>0</v>
      </c>
      <c r="AO34" s="150">
        <f t="shared" si="5"/>
        <v>0</v>
      </c>
      <c r="AP34" s="151">
        <f t="shared" si="5"/>
        <v>7</v>
      </c>
      <c r="AQ34" s="151">
        <f t="shared" si="5"/>
        <v>0</v>
      </c>
      <c r="AR34" s="151">
        <f t="shared" si="5"/>
        <v>0</v>
      </c>
      <c r="AS34" s="151">
        <f t="shared" si="5"/>
        <v>7</v>
      </c>
      <c r="AT34" s="150">
        <f t="shared" si="5"/>
        <v>75</v>
      </c>
      <c r="AU34" s="150">
        <f t="shared" si="5"/>
        <v>50</v>
      </c>
      <c r="AV34" s="150">
        <f t="shared" si="5"/>
        <v>0</v>
      </c>
      <c r="AW34" s="150">
        <f t="shared" si="5"/>
        <v>0</v>
      </c>
      <c r="AX34" s="150">
        <f t="shared" si="5"/>
        <v>0</v>
      </c>
      <c r="AY34" s="150">
        <f t="shared" si="5"/>
        <v>35</v>
      </c>
      <c r="AZ34" s="150">
        <f t="shared" si="5"/>
        <v>0</v>
      </c>
      <c r="BA34" s="150">
        <f t="shared" si="5"/>
        <v>0</v>
      </c>
      <c r="BB34" s="150">
        <f t="shared" si="5"/>
        <v>0</v>
      </c>
      <c r="BC34" s="151">
        <f t="shared" si="5"/>
        <v>6</v>
      </c>
      <c r="BD34" s="151">
        <f t="shared" si="5"/>
        <v>0</v>
      </c>
      <c r="BE34" s="151">
        <f t="shared" si="5"/>
        <v>0</v>
      </c>
      <c r="BF34" s="151">
        <f t="shared" si="5"/>
        <v>6</v>
      </c>
      <c r="BG34" s="150">
        <f t="shared" si="5"/>
        <v>0</v>
      </c>
      <c r="BH34" s="150">
        <f t="shared" si="5"/>
        <v>30</v>
      </c>
      <c r="BI34" s="150">
        <f t="shared" si="5"/>
        <v>0</v>
      </c>
      <c r="BJ34" s="150">
        <f t="shared" si="5"/>
        <v>0</v>
      </c>
      <c r="BK34" s="150">
        <f t="shared" si="5"/>
        <v>0</v>
      </c>
      <c r="BL34" s="150">
        <f t="shared" si="5"/>
        <v>0</v>
      </c>
      <c r="BM34" s="150">
        <f t="shared" si="5"/>
        <v>0</v>
      </c>
      <c r="BN34" s="150">
        <f t="shared" si="5"/>
        <v>0</v>
      </c>
      <c r="BO34" s="150">
        <f t="shared" si="5"/>
        <v>0</v>
      </c>
      <c r="BP34" s="151">
        <f t="shared" si="5"/>
        <v>2</v>
      </c>
      <c r="BQ34" s="151">
        <f t="shared" si="5"/>
        <v>0</v>
      </c>
      <c r="BR34" s="151">
        <f t="shared" si="5"/>
        <v>0</v>
      </c>
      <c r="BS34" s="151">
        <f t="shared" ref="BS34:CW34" si="6">SUM(BS28:BS33)</f>
        <v>2</v>
      </c>
      <c r="BT34" s="150">
        <f t="shared" si="6"/>
        <v>0</v>
      </c>
      <c r="BU34" s="150">
        <f t="shared" si="6"/>
        <v>0</v>
      </c>
      <c r="BV34" s="150">
        <f t="shared" si="6"/>
        <v>0</v>
      </c>
      <c r="BW34" s="150">
        <f t="shared" si="6"/>
        <v>0</v>
      </c>
      <c r="BX34" s="150">
        <f t="shared" si="6"/>
        <v>0</v>
      </c>
      <c r="BY34" s="150">
        <f t="shared" si="6"/>
        <v>0</v>
      </c>
      <c r="BZ34" s="150">
        <f t="shared" si="6"/>
        <v>0</v>
      </c>
      <c r="CA34" s="150">
        <f t="shared" si="6"/>
        <v>0</v>
      </c>
      <c r="CB34" s="150">
        <f t="shared" si="6"/>
        <v>0</v>
      </c>
      <c r="CC34" s="151">
        <f t="shared" si="6"/>
        <v>0</v>
      </c>
      <c r="CD34" s="151">
        <f t="shared" si="6"/>
        <v>0</v>
      </c>
      <c r="CE34" s="151">
        <f t="shared" si="6"/>
        <v>0</v>
      </c>
      <c r="CF34" s="151">
        <f t="shared" si="6"/>
        <v>0</v>
      </c>
      <c r="CG34" s="150">
        <f t="shared" si="6"/>
        <v>0</v>
      </c>
      <c r="CH34" s="150">
        <f t="shared" si="6"/>
        <v>0</v>
      </c>
      <c r="CI34" s="150">
        <f t="shared" si="6"/>
        <v>0</v>
      </c>
      <c r="CJ34" s="150">
        <f t="shared" si="6"/>
        <v>0</v>
      </c>
      <c r="CK34" s="150">
        <f t="shared" si="6"/>
        <v>0</v>
      </c>
      <c r="CL34" s="150">
        <f t="shared" si="6"/>
        <v>0</v>
      </c>
      <c r="CM34" s="150">
        <f t="shared" si="6"/>
        <v>0</v>
      </c>
      <c r="CN34" s="150">
        <f t="shared" si="6"/>
        <v>0</v>
      </c>
      <c r="CO34" s="150">
        <f t="shared" si="6"/>
        <v>0</v>
      </c>
      <c r="CP34" s="151">
        <f t="shared" si="6"/>
        <v>0</v>
      </c>
      <c r="CQ34" s="151">
        <f t="shared" si="6"/>
        <v>0</v>
      </c>
      <c r="CR34" s="151">
        <f t="shared" si="6"/>
        <v>0</v>
      </c>
      <c r="CS34" s="152">
        <f t="shared" si="6"/>
        <v>0</v>
      </c>
      <c r="CT34" s="96">
        <f t="shared" si="6"/>
        <v>0</v>
      </c>
      <c r="CU34" s="96">
        <f t="shared" si="6"/>
        <v>0</v>
      </c>
      <c r="CV34" s="96">
        <f t="shared" si="6"/>
        <v>0</v>
      </c>
      <c r="CW34" s="96">
        <f t="shared" si="6"/>
        <v>0</v>
      </c>
    </row>
    <row r="35" spans="1:101" ht="32.25" customHeight="1" x14ac:dyDescent="0.35">
      <c r="A35" s="93"/>
      <c r="B35" s="217"/>
      <c r="C35" s="288" t="s">
        <v>118</v>
      </c>
      <c r="D35" s="289"/>
      <c r="E35" s="180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6"/>
      <c r="CQ35" s="136"/>
      <c r="CR35" s="136"/>
      <c r="CS35" s="136"/>
      <c r="CT35" s="94"/>
      <c r="CU35" s="94"/>
      <c r="CV35" s="94"/>
      <c r="CW35" s="94"/>
    </row>
    <row r="36" spans="1:101" ht="32.25" customHeight="1" x14ac:dyDescent="0.4">
      <c r="A36" s="98">
        <v>18</v>
      </c>
      <c r="B36" s="105" t="s">
        <v>98</v>
      </c>
      <c r="C36" s="206"/>
      <c r="D36" s="195" t="s">
        <v>87</v>
      </c>
      <c r="E36" s="185" t="s">
        <v>43</v>
      </c>
      <c r="F36" s="137">
        <v>505</v>
      </c>
      <c r="G36" s="137">
        <v>60</v>
      </c>
      <c r="H36" s="137"/>
      <c r="I36" s="137">
        <v>187</v>
      </c>
      <c r="J36" s="137">
        <v>38</v>
      </c>
      <c r="K36" s="137"/>
      <c r="L36" s="137">
        <v>20</v>
      </c>
      <c r="M36" s="137">
        <v>80</v>
      </c>
      <c r="N36" s="137"/>
      <c r="O36" s="137">
        <v>120</v>
      </c>
      <c r="P36" s="138">
        <v>10</v>
      </c>
      <c r="Q36" s="138">
        <v>3</v>
      </c>
      <c r="R36" s="138">
        <v>4</v>
      </c>
      <c r="S36" s="140">
        <v>17</v>
      </c>
      <c r="T36" s="137">
        <v>60</v>
      </c>
      <c r="U36" s="137"/>
      <c r="V36" s="137">
        <v>87</v>
      </c>
      <c r="W36" s="137">
        <v>13</v>
      </c>
      <c r="X36" s="137"/>
      <c r="Y36" s="137">
        <v>10</v>
      </c>
      <c r="Z36" s="137">
        <v>40</v>
      </c>
      <c r="AA36" s="137"/>
      <c r="AB36" s="137">
        <v>40</v>
      </c>
      <c r="AC36" s="138">
        <v>5.5</v>
      </c>
      <c r="AD36" s="138">
        <v>1.5</v>
      </c>
      <c r="AE36" s="138">
        <v>1</v>
      </c>
      <c r="AF36" s="140">
        <v>8</v>
      </c>
      <c r="AG36" s="137"/>
      <c r="AH36" s="137"/>
      <c r="AI36" s="137">
        <v>103</v>
      </c>
      <c r="AJ36" s="137">
        <v>22</v>
      </c>
      <c r="AK36" s="137"/>
      <c r="AL36" s="137">
        <v>10</v>
      </c>
      <c r="AM36" s="137">
        <v>40</v>
      </c>
      <c r="AN36" s="137"/>
      <c r="AO36" s="137">
        <v>80</v>
      </c>
      <c r="AP36" s="138">
        <v>4.5</v>
      </c>
      <c r="AQ36" s="138">
        <v>1.5</v>
      </c>
      <c r="AR36" s="138">
        <v>3</v>
      </c>
      <c r="AS36" s="140">
        <v>9</v>
      </c>
      <c r="AT36" s="137"/>
      <c r="AU36" s="137"/>
      <c r="AV36" s="137"/>
      <c r="AW36" s="137"/>
      <c r="AX36" s="137"/>
      <c r="AY36" s="137"/>
      <c r="AZ36" s="137"/>
      <c r="BA36" s="137"/>
      <c r="BB36" s="137"/>
      <c r="BC36" s="138"/>
      <c r="BD36" s="138"/>
      <c r="BE36" s="138"/>
      <c r="BF36" s="140"/>
      <c r="BG36" s="137"/>
      <c r="BH36" s="137"/>
      <c r="BI36" s="137"/>
      <c r="BJ36" s="137"/>
      <c r="BK36" s="137"/>
      <c r="BL36" s="137"/>
      <c r="BM36" s="137"/>
      <c r="BN36" s="137"/>
      <c r="BO36" s="137"/>
      <c r="BP36" s="138"/>
      <c r="BQ36" s="138"/>
      <c r="BR36" s="138"/>
      <c r="BS36" s="140"/>
      <c r="BT36" s="137"/>
      <c r="BU36" s="137"/>
      <c r="BV36" s="137"/>
      <c r="BW36" s="137"/>
      <c r="BX36" s="137"/>
      <c r="BY36" s="137"/>
      <c r="BZ36" s="137"/>
      <c r="CA36" s="137"/>
      <c r="CB36" s="137"/>
      <c r="CC36" s="138"/>
      <c r="CD36" s="138"/>
      <c r="CE36" s="138"/>
      <c r="CF36" s="140"/>
      <c r="CG36" s="137"/>
      <c r="CH36" s="137"/>
      <c r="CI36" s="137"/>
      <c r="CJ36" s="137"/>
      <c r="CK36" s="137"/>
      <c r="CL36" s="137"/>
      <c r="CM36" s="137"/>
      <c r="CN36" s="137"/>
      <c r="CO36" s="137"/>
      <c r="CP36" s="141"/>
      <c r="CQ36" s="141"/>
      <c r="CR36" s="141"/>
      <c r="CS36" s="142"/>
      <c r="CT36" s="88">
        <v>15</v>
      </c>
      <c r="CU36" s="88">
        <v>8</v>
      </c>
      <c r="CV36" s="88">
        <v>3</v>
      </c>
      <c r="CW36" s="88">
        <v>4</v>
      </c>
    </row>
    <row r="37" spans="1:101" ht="32.25" customHeight="1" x14ac:dyDescent="0.4">
      <c r="A37" s="89">
        <v>19</v>
      </c>
      <c r="B37" s="78" t="s">
        <v>119</v>
      </c>
      <c r="C37" s="205"/>
      <c r="D37" s="194" t="s">
        <v>61</v>
      </c>
      <c r="E37" s="184" t="s">
        <v>142</v>
      </c>
      <c r="F37" s="153">
        <v>50</v>
      </c>
      <c r="G37" s="153">
        <v>15</v>
      </c>
      <c r="H37" s="153">
        <v>10</v>
      </c>
      <c r="I37" s="153"/>
      <c r="J37" s="154"/>
      <c r="K37" s="154"/>
      <c r="L37" s="154">
        <v>25</v>
      </c>
      <c r="M37" s="154"/>
      <c r="N37" s="154"/>
      <c r="O37" s="154"/>
      <c r="P37" s="145">
        <v>2</v>
      </c>
      <c r="Q37" s="145"/>
      <c r="R37" s="145"/>
      <c r="S37" s="155">
        <v>2</v>
      </c>
      <c r="T37" s="154"/>
      <c r="U37" s="154"/>
      <c r="V37" s="154"/>
      <c r="W37" s="154"/>
      <c r="X37" s="154"/>
      <c r="Y37" s="154"/>
      <c r="Z37" s="154"/>
      <c r="AA37" s="154"/>
      <c r="AB37" s="154"/>
      <c r="AC37" s="145"/>
      <c r="AD37" s="145"/>
      <c r="AE37" s="145"/>
      <c r="AF37" s="155"/>
      <c r="AG37" s="153">
        <v>15</v>
      </c>
      <c r="AH37" s="153">
        <v>10</v>
      </c>
      <c r="AI37" s="153"/>
      <c r="AJ37" s="153"/>
      <c r="AK37" s="153"/>
      <c r="AL37" s="153">
        <v>25</v>
      </c>
      <c r="AM37" s="154"/>
      <c r="AN37" s="154"/>
      <c r="AO37" s="154"/>
      <c r="AP37" s="145">
        <v>2</v>
      </c>
      <c r="AQ37" s="145"/>
      <c r="AR37" s="145"/>
      <c r="AS37" s="155">
        <v>2</v>
      </c>
      <c r="AT37" s="154"/>
      <c r="AU37" s="154"/>
      <c r="AV37" s="154"/>
      <c r="AW37" s="154"/>
      <c r="AX37" s="154"/>
      <c r="AY37" s="154"/>
      <c r="AZ37" s="154"/>
      <c r="BA37" s="154"/>
      <c r="BB37" s="154"/>
      <c r="BC37" s="145"/>
      <c r="BD37" s="145"/>
      <c r="BE37" s="145"/>
      <c r="BF37" s="155"/>
      <c r="BG37" s="154"/>
      <c r="BH37" s="154"/>
      <c r="BI37" s="154"/>
      <c r="BJ37" s="154"/>
      <c r="BK37" s="154"/>
      <c r="BL37" s="154"/>
      <c r="BM37" s="154"/>
      <c r="BN37" s="154"/>
      <c r="BO37" s="154"/>
      <c r="BP37" s="145"/>
      <c r="BQ37" s="145"/>
      <c r="BR37" s="145"/>
      <c r="BS37" s="155"/>
      <c r="BT37" s="154"/>
      <c r="BU37" s="154"/>
      <c r="BV37" s="154"/>
      <c r="BW37" s="154"/>
      <c r="BX37" s="154"/>
      <c r="BY37" s="154"/>
      <c r="BZ37" s="154"/>
      <c r="CA37" s="154"/>
      <c r="CB37" s="154"/>
      <c r="CC37" s="145"/>
      <c r="CD37" s="145"/>
      <c r="CE37" s="145"/>
      <c r="CF37" s="155"/>
      <c r="CG37" s="154"/>
      <c r="CH37" s="154"/>
      <c r="CI37" s="154"/>
      <c r="CJ37" s="154"/>
      <c r="CK37" s="154"/>
      <c r="CL37" s="154"/>
      <c r="CM37" s="154"/>
      <c r="CN37" s="154"/>
      <c r="CO37" s="154"/>
      <c r="CP37" s="156"/>
      <c r="CQ37" s="156"/>
      <c r="CR37" s="156"/>
      <c r="CS37" s="157"/>
      <c r="CT37" s="88"/>
      <c r="CU37" s="88"/>
      <c r="CV37" s="88"/>
      <c r="CW37" s="88"/>
    </row>
    <row r="38" spans="1:101" ht="32.25" customHeight="1" x14ac:dyDescent="0.4">
      <c r="A38" s="98">
        <v>20</v>
      </c>
      <c r="B38" s="78" t="s">
        <v>101</v>
      </c>
      <c r="C38" s="205"/>
      <c r="D38" s="194" t="s">
        <v>57</v>
      </c>
      <c r="E38" s="184" t="s">
        <v>43</v>
      </c>
      <c r="F38" s="137">
        <v>60</v>
      </c>
      <c r="G38" s="137">
        <v>10</v>
      </c>
      <c r="H38" s="137">
        <v>20</v>
      </c>
      <c r="I38" s="137"/>
      <c r="J38" s="144"/>
      <c r="K38" s="144"/>
      <c r="L38" s="144">
        <v>10</v>
      </c>
      <c r="M38" s="144">
        <v>20</v>
      </c>
      <c r="N38" s="144"/>
      <c r="O38" s="144"/>
      <c r="P38" s="138">
        <v>1</v>
      </c>
      <c r="Q38" s="138">
        <v>1</v>
      </c>
      <c r="R38" s="138">
        <v>0</v>
      </c>
      <c r="S38" s="140">
        <v>2</v>
      </c>
      <c r="T38" s="144"/>
      <c r="U38" s="144"/>
      <c r="V38" s="144"/>
      <c r="W38" s="144"/>
      <c r="X38" s="144"/>
      <c r="Y38" s="144"/>
      <c r="Z38" s="144"/>
      <c r="AA38" s="144"/>
      <c r="AB38" s="144"/>
      <c r="AC38" s="138"/>
      <c r="AD38" s="138"/>
      <c r="AE38" s="138"/>
      <c r="AF38" s="140"/>
      <c r="AG38" s="144"/>
      <c r="AH38" s="144"/>
      <c r="AI38" s="144"/>
      <c r="AJ38" s="144"/>
      <c r="AK38" s="144"/>
      <c r="AL38" s="144"/>
      <c r="AM38" s="144"/>
      <c r="AN38" s="144"/>
      <c r="AO38" s="144"/>
      <c r="AP38" s="138"/>
      <c r="AQ38" s="138"/>
      <c r="AR38" s="138"/>
      <c r="AS38" s="140"/>
      <c r="AT38" s="144"/>
      <c r="AU38" s="144"/>
      <c r="AV38" s="144"/>
      <c r="AW38" s="144"/>
      <c r="AX38" s="144"/>
      <c r="AY38" s="144"/>
      <c r="AZ38" s="144"/>
      <c r="BA38" s="144"/>
      <c r="BB38" s="144"/>
      <c r="BC38" s="138"/>
      <c r="BD38" s="138"/>
      <c r="BE38" s="138"/>
      <c r="BF38" s="140"/>
      <c r="BG38" s="144"/>
      <c r="BH38" s="144"/>
      <c r="BI38" s="144"/>
      <c r="BJ38" s="144"/>
      <c r="BK38" s="144"/>
      <c r="BL38" s="144"/>
      <c r="BM38" s="144"/>
      <c r="BN38" s="144"/>
      <c r="BO38" s="144"/>
      <c r="BP38" s="138"/>
      <c r="BQ38" s="138"/>
      <c r="BR38" s="138"/>
      <c r="BS38" s="140"/>
      <c r="BT38" s="144"/>
      <c r="BU38" s="144"/>
      <c r="BV38" s="144"/>
      <c r="BW38" s="144"/>
      <c r="BX38" s="144"/>
      <c r="BY38" s="144"/>
      <c r="BZ38" s="144"/>
      <c r="CA38" s="144"/>
      <c r="CB38" s="144"/>
      <c r="CC38" s="138"/>
      <c r="CD38" s="138"/>
      <c r="CE38" s="138"/>
      <c r="CF38" s="140"/>
      <c r="CG38" s="144">
        <v>10</v>
      </c>
      <c r="CH38" s="144">
        <v>20</v>
      </c>
      <c r="CI38" s="144"/>
      <c r="CJ38" s="144"/>
      <c r="CK38" s="144"/>
      <c r="CL38" s="144">
        <v>10</v>
      </c>
      <c r="CM38" s="144">
        <v>20</v>
      </c>
      <c r="CN38" s="144"/>
      <c r="CO38" s="144"/>
      <c r="CP38" s="141">
        <v>1</v>
      </c>
      <c r="CQ38" s="141">
        <v>1</v>
      </c>
      <c r="CR38" s="141"/>
      <c r="CS38" s="142">
        <v>2</v>
      </c>
      <c r="CT38" s="88">
        <v>1</v>
      </c>
      <c r="CU38" s="88">
        <v>0</v>
      </c>
      <c r="CV38" s="88">
        <v>1</v>
      </c>
      <c r="CW38" s="88">
        <v>0</v>
      </c>
    </row>
    <row r="39" spans="1:101" ht="32.25" customHeight="1" x14ac:dyDescent="0.4">
      <c r="A39" s="89">
        <v>21</v>
      </c>
      <c r="B39" s="105" t="s">
        <v>99</v>
      </c>
      <c r="C39" s="206"/>
      <c r="D39" s="195" t="s">
        <v>63</v>
      </c>
      <c r="E39" s="185" t="s">
        <v>43</v>
      </c>
      <c r="F39" s="137">
        <v>325</v>
      </c>
      <c r="G39" s="137">
        <v>10</v>
      </c>
      <c r="H39" s="137">
        <v>15</v>
      </c>
      <c r="I39" s="137"/>
      <c r="J39" s="137"/>
      <c r="K39" s="137"/>
      <c r="L39" s="137">
        <v>20</v>
      </c>
      <c r="M39" s="137">
        <v>120</v>
      </c>
      <c r="N39" s="137"/>
      <c r="O39" s="137">
        <v>160</v>
      </c>
      <c r="P39" s="138">
        <v>2</v>
      </c>
      <c r="Q39" s="138">
        <v>4</v>
      </c>
      <c r="R39" s="138">
        <v>6</v>
      </c>
      <c r="S39" s="140">
        <v>12</v>
      </c>
      <c r="T39" s="144">
        <v>10</v>
      </c>
      <c r="U39" s="144">
        <v>15</v>
      </c>
      <c r="V39" s="144"/>
      <c r="W39" s="144"/>
      <c r="X39" s="144"/>
      <c r="Y39" s="144">
        <v>20</v>
      </c>
      <c r="Z39" s="144">
        <v>50</v>
      </c>
      <c r="AA39" s="144"/>
      <c r="AB39" s="144">
        <v>60</v>
      </c>
      <c r="AC39" s="138">
        <v>2</v>
      </c>
      <c r="AD39" s="138">
        <v>1.5</v>
      </c>
      <c r="AE39" s="138">
        <v>2.5</v>
      </c>
      <c r="AF39" s="140">
        <v>6</v>
      </c>
      <c r="AG39" s="144"/>
      <c r="AH39" s="144"/>
      <c r="AI39" s="144"/>
      <c r="AJ39" s="144"/>
      <c r="AK39" s="144"/>
      <c r="AL39" s="144"/>
      <c r="AM39" s="144">
        <v>70</v>
      </c>
      <c r="AN39" s="144"/>
      <c r="AO39" s="144">
        <v>100</v>
      </c>
      <c r="AP39" s="138"/>
      <c r="AQ39" s="138">
        <v>2.5</v>
      </c>
      <c r="AR39" s="138">
        <v>3.5</v>
      </c>
      <c r="AS39" s="140">
        <v>6</v>
      </c>
      <c r="AT39" s="137"/>
      <c r="AU39" s="137"/>
      <c r="AV39" s="137"/>
      <c r="AW39" s="137"/>
      <c r="AX39" s="137"/>
      <c r="AY39" s="137"/>
      <c r="AZ39" s="137"/>
      <c r="BA39" s="137"/>
      <c r="BB39" s="137"/>
      <c r="BC39" s="138"/>
      <c r="BD39" s="138"/>
      <c r="BE39" s="138"/>
      <c r="BF39" s="140"/>
      <c r="BG39" s="137"/>
      <c r="BH39" s="137"/>
      <c r="BI39" s="137"/>
      <c r="BJ39" s="137"/>
      <c r="BK39" s="137"/>
      <c r="BL39" s="137"/>
      <c r="BM39" s="137"/>
      <c r="BN39" s="137"/>
      <c r="BO39" s="137"/>
      <c r="BP39" s="138"/>
      <c r="BQ39" s="138"/>
      <c r="BR39" s="138"/>
      <c r="BS39" s="140"/>
      <c r="BT39" s="137"/>
      <c r="BU39" s="137"/>
      <c r="BV39" s="137"/>
      <c r="BW39" s="137"/>
      <c r="BX39" s="137"/>
      <c r="BY39" s="137"/>
      <c r="BZ39" s="137"/>
      <c r="CA39" s="137"/>
      <c r="CB39" s="137"/>
      <c r="CC39" s="138"/>
      <c r="CD39" s="138"/>
      <c r="CE39" s="138"/>
      <c r="CF39" s="140"/>
      <c r="CG39" s="137"/>
      <c r="CH39" s="137"/>
      <c r="CI39" s="137"/>
      <c r="CJ39" s="137"/>
      <c r="CK39" s="137"/>
      <c r="CL39" s="137"/>
      <c r="CM39" s="137"/>
      <c r="CN39" s="137"/>
      <c r="CO39" s="137"/>
      <c r="CP39" s="141"/>
      <c r="CQ39" s="141"/>
      <c r="CR39" s="141"/>
      <c r="CS39" s="142"/>
      <c r="CT39" s="88">
        <v>10</v>
      </c>
      <c r="CU39" s="88">
        <v>0</v>
      </c>
      <c r="CV39" s="88">
        <v>4</v>
      </c>
      <c r="CW39" s="88">
        <v>6</v>
      </c>
    </row>
    <row r="40" spans="1:101" ht="32.25" customHeight="1" x14ac:dyDescent="0.4">
      <c r="A40" s="98">
        <v>22</v>
      </c>
      <c r="B40" s="78" t="s">
        <v>96</v>
      </c>
      <c r="C40" s="205"/>
      <c r="D40" s="194" t="s">
        <v>62</v>
      </c>
      <c r="E40" s="184" t="s">
        <v>142</v>
      </c>
      <c r="F40" s="137">
        <v>25</v>
      </c>
      <c r="G40" s="137">
        <v>10</v>
      </c>
      <c r="H40" s="137">
        <v>15</v>
      </c>
      <c r="I40" s="137"/>
      <c r="J40" s="144"/>
      <c r="K40" s="144"/>
      <c r="L40" s="144"/>
      <c r="M40" s="144"/>
      <c r="N40" s="144"/>
      <c r="O40" s="144"/>
      <c r="P40" s="138">
        <v>1</v>
      </c>
      <c r="Q40" s="138"/>
      <c r="R40" s="138"/>
      <c r="S40" s="140">
        <v>1</v>
      </c>
      <c r="T40" s="137"/>
      <c r="U40" s="137"/>
      <c r="V40" s="137"/>
      <c r="W40" s="144"/>
      <c r="X40" s="144"/>
      <c r="Y40" s="144"/>
      <c r="Z40" s="144"/>
      <c r="AA40" s="144"/>
      <c r="AB40" s="144"/>
      <c r="AC40" s="138"/>
      <c r="AD40" s="138"/>
      <c r="AE40" s="138"/>
      <c r="AF40" s="140"/>
      <c r="AG40" s="144"/>
      <c r="AH40" s="144"/>
      <c r="AI40" s="144"/>
      <c r="AJ40" s="144"/>
      <c r="AK40" s="144"/>
      <c r="AL40" s="144"/>
      <c r="AM40" s="144"/>
      <c r="AN40" s="144"/>
      <c r="AO40" s="144"/>
      <c r="AP40" s="138"/>
      <c r="AQ40" s="138"/>
      <c r="AR40" s="138"/>
      <c r="AS40" s="140"/>
      <c r="AT40" s="144">
        <v>10</v>
      </c>
      <c r="AU40" s="144">
        <v>15</v>
      </c>
      <c r="AV40" s="144"/>
      <c r="AW40" s="144"/>
      <c r="AX40" s="144"/>
      <c r="AY40" s="144"/>
      <c r="AZ40" s="144"/>
      <c r="BA40" s="144"/>
      <c r="BB40" s="144"/>
      <c r="BC40" s="138">
        <v>1</v>
      </c>
      <c r="BD40" s="158"/>
      <c r="BE40" s="158"/>
      <c r="BF40" s="140">
        <v>1</v>
      </c>
      <c r="BG40" s="144"/>
      <c r="BH40" s="144"/>
      <c r="BI40" s="144"/>
      <c r="BJ40" s="144"/>
      <c r="BK40" s="144"/>
      <c r="BL40" s="144"/>
      <c r="BM40" s="144"/>
      <c r="BN40" s="144"/>
      <c r="BO40" s="144"/>
      <c r="BP40" s="138"/>
      <c r="BQ40" s="138"/>
      <c r="BR40" s="138"/>
      <c r="BS40" s="140"/>
      <c r="BT40" s="144"/>
      <c r="BU40" s="144"/>
      <c r="BV40" s="144"/>
      <c r="BW40" s="144"/>
      <c r="BX40" s="144"/>
      <c r="BY40" s="144"/>
      <c r="BZ40" s="144"/>
      <c r="CA40" s="144"/>
      <c r="CB40" s="144"/>
      <c r="CC40" s="138"/>
      <c r="CD40" s="138"/>
      <c r="CE40" s="138"/>
      <c r="CF40" s="140"/>
      <c r="CG40" s="144"/>
      <c r="CH40" s="144"/>
      <c r="CI40" s="144"/>
      <c r="CJ40" s="144"/>
      <c r="CK40" s="144"/>
      <c r="CL40" s="144"/>
      <c r="CM40" s="144"/>
      <c r="CN40" s="144"/>
      <c r="CO40" s="144"/>
      <c r="CP40" s="141"/>
      <c r="CQ40" s="141"/>
      <c r="CR40" s="141"/>
      <c r="CS40" s="142"/>
      <c r="CT40" s="88"/>
      <c r="CU40" s="88"/>
      <c r="CV40" s="88"/>
      <c r="CW40" s="88"/>
    </row>
    <row r="41" spans="1:101" ht="32.25" customHeight="1" x14ac:dyDescent="0.4">
      <c r="A41" s="89">
        <v>23</v>
      </c>
      <c r="B41" s="78" t="s">
        <v>125</v>
      </c>
      <c r="C41" s="205"/>
      <c r="D41" s="194" t="s">
        <v>120</v>
      </c>
      <c r="E41" s="184" t="s">
        <v>142</v>
      </c>
      <c r="F41" s="154">
        <v>20</v>
      </c>
      <c r="G41" s="154">
        <v>10</v>
      </c>
      <c r="H41" s="154">
        <v>10</v>
      </c>
      <c r="I41" s="154"/>
      <c r="J41" s="154"/>
      <c r="K41" s="154"/>
      <c r="L41" s="154"/>
      <c r="M41" s="154"/>
      <c r="N41" s="154"/>
      <c r="O41" s="154"/>
      <c r="P41" s="145">
        <v>1</v>
      </c>
      <c r="Q41" s="145"/>
      <c r="R41" s="145"/>
      <c r="S41" s="155">
        <v>1</v>
      </c>
      <c r="T41" s="154"/>
      <c r="U41" s="154"/>
      <c r="V41" s="154"/>
      <c r="W41" s="154"/>
      <c r="X41" s="154"/>
      <c r="Y41" s="154"/>
      <c r="Z41" s="154"/>
      <c r="AA41" s="154"/>
      <c r="AB41" s="154"/>
      <c r="AC41" s="145"/>
      <c r="AD41" s="145"/>
      <c r="AE41" s="145"/>
      <c r="AF41" s="155"/>
      <c r="AG41" s="154"/>
      <c r="AH41" s="154"/>
      <c r="AI41" s="154"/>
      <c r="AJ41" s="154"/>
      <c r="AK41" s="154"/>
      <c r="AL41" s="154"/>
      <c r="AM41" s="154"/>
      <c r="AN41" s="154"/>
      <c r="AO41" s="154"/>
      <c r="AP41" s="145"/>
      <c r="AQ41" s="145"/>
      <c r="AR41" s="145"/>
      <c r="AS41" s="155"/>
      <c r="AT41" s="154">
        <v>10</v>
      </c>
      <c r="AU41" s="154">
        <v>10</v>
      </c>
      <c r="AV41" s="154"/>
      <c r="AW41" s="154"/>
      <c r="AX41" s="154"/>
      <c r="AY41" s="154"/>
      <c r="AZ41" s="154"/>
      <c r="BA41" s="154"/>
      <c r="BB41" s="154"/>
      <c r="BC41" s="145">
        <v>1</v>
      </c>
      <c r="BD41" s="145"/>
      <c r="BE41" s="145"/>
      <c r="BF41" s="155">
        <v>1</v>
      </c>
      <c r="BG41" s="154"/>
      <c r="BH41" s="154"/>
      <c r="BI41" s="154"/>
      <c r="BJ41" s="154"/>
      <c r="BK41" s="154"/>
      <c r="BL41" s="154"/>
      <c r="BM41" s="154"/>
      <c r="BN41" s="154"/>
      <c r="BO41" s="154"/>
      <c r="BP41" s="145"/>
      <c r="BQ41" s="145"/>
      <c r="BR41" s="145"/>
      <c r="BS41" s="155"/>
      <c r="BT41" s="154"/>
      <c r="BU41" s="154"/>
      <c r="BV41" s="154"/>
      <c r="BW41" s="154"/>
      <c r="BX41" s="154"/>
      <c r="BY41" s="154"/>
      <c r="BZ41" s="154"/>
      <c r="CA41" s="154"/>
      <c r="CB41" s="154"/>
      <c r="CC41" s="145"/>
      <c r="CD41" s="145"/>
      <c r="CE41" s="145"/>
      <c r="CF41" s="155"/>
      <c r="CG41" s="154"/>
      <c r="CH41" s="154"/>
      <c r="CI41" s="154"/>
      <c r="CJ41" s="154"/>
      <c r="CK41" s="154"/>
      <c r="CL41" s="154"/>
      <c r="CM41" s="154"/>
      <c r="CN41" s="154"/>
      <c r="CO41" s="154"/>
      <c r="CP41" s="156"/>
      <c r="CQ41" s="156"/>
      <c r="CR41" s="156"/>
      <c r="CS41" s="157"/>
      <c r="CT41" s="88"/>
      <c r="CU41" s="88"/>
      <c r="CV41" s="88"/>
      <c r="CW41" s="88"/>
    </row>
    <row r="42" spans="1:101" ht="32.25" customHeight="1" x14ac:dyDescent="0.4">
      <c r="A42" s="98">
        <v>24</v>
      </c>
      <c r="B42" s="78" t="s">
        <v>97</v>
      </c>
      <c r="C42" s="205"/>
      <c r="D42" s="194" t="s">
        <v>182</v>
      </c>
      <c r="E42" s="184" t="s">
        <v>142</v>
      </c>
      <c r="F42" s="137">
        <v>50</v>
      </c>
      <c r="G42" s="137"/>
      <c r="H42" s="137"/>
      <c r="I42" s="137">
        <v>15</v>
      </c>
      <c r="J42" s="144">
        <v>30</v>
      </c>
      <c r="K42" s="144"/>
      <c r="L42" s="144">
        <v>5</v>
      </c>
      <c r="M42" s="144"/>
      <c r="N42" s="144"/>
      <c r="O42" s="144"/>
      <c r="P42" s="138">
        <v>2</v>
      </c>
      <c r="Q42" s="138"/>
      <c r="R42" s="138"/>
      <c r="S42" s="140">
        <v>2</v>
      </c>
      <c r="T42" s="144"/>
      <c r="U42" s="144"/>
      <c r="V42" s="144"/>
      <c r="W42" s="144"/>
      <c r="X42" s="144"/>
      <c r="Y42" s="144"/>
      <c r="Z42" s="144"/>
      <c r="AA42" s="144"/>
      <c r="AB42" s="144"/>
      <c r="AC42" s="138"/>
      <c r="AD42" s="138"/>
      <c r="AE42" s="138"/>
      <c r="AF42" s="140"/>
      <c r="AG42" s="144"/>
      <c r="AH42" s="144"/>
      <c r="AI42" s="144">
        <v>15</v>
      </c>
      <c r="AJ42" s="144">
        <v>30</v>
      </c>
      <c r="AK42" s="144"/>
      <c r="AL42" s="144">
        <v>5</v>
      </c>
      <c r="AM42" s="144"/>
      <c r="AN42" s="144"/>
      <c r="AO42" s="144"/>
      <c r="AP42" s="138">
        <v>2</v>
      </c>
      <c r="AQ42" s="138"/>
      <c r="AR42" s="138"/>
      <c r="AS42" s="140">
        <v>2</v>
      </c>
      <c r="AT42" s="144"/>
      <c r="AU42" s="144"/>
      <c r="AV42" s="144"/>
      <c r="AW42" s="144"/>
      <c r="AX42" s="144"/>
      <c r="AY42" s="144"/>
      <c r="AZ42" s="144"/>
      <c r="BA42" s="144"/>
      <c r="BB42" s="144"/>
      <c r="BC42" s="138"/>
      <c r="BD42" s="138"/>
      <c r="BE42" s="138"/>
      <c r="BF42" s="140"/>
      <c r="BG42" s="144"/>
      <c r="BH42" s="144"/>
      <c r="BI42" s="144"/>
      <c r="BJ42" s="144"/>
      <c r="BK42" s="144"/>
      <c r="BL42" s="144"/>
      <c r="BM42" s="144"/>
      <c r="BN42" s="144"/>
      <c r="BO42" s="144"/>
      <c r="BP42" s="138"/>
      <c r="BQ42" s="138"/>
      <c r="BR42" s="138"/>
      <c r="BS42" s="140"/>
      <c r="BT42" s="144"/>
      <c r="BU42" s="144"/>
      <c r="BV42" s="144"/>
      <c r="BW42" s="144"/>
      <c r="BX42" s="144"/>
      <c r="BY42" s="144"/>
      <c r="BZ42" s="144"/>
      <c r="CA42" s="144"/>
      <c r="CB42" s="144"/>
      <c r="CC42" s="138"/>
      <c r="CD42" s="138"/>
      <c r="CE42" s="138"/>
      <c r="CF42" s="140"/>
      <c r="CG42" s="144"/>
      <c r="CH42" s="144"/>
      <c r="CI42" s="144"/>
      <c r="CJ42" s="144"/>
      <c r="CK42" s="144"/>
      <c r="CL42" s="144"/>
      <c r="CM42" s="144"/>
      <c r="CN42" s="144"/>
      <c r="CO42" s="144"/>
      <c r="CP42" s="141"/>
      <c r="CQ42" s="141"/>
      <c r="CR42" s="141"/>
      <c r="CS42" s="142"/>
      <c r="CT42" s="88">
        <v>2</v>
      </c>
      <c r="CU42" s="88">
        <v>2</v>
      </c>
      <c r="CV42" s="88">
        <v>0</v>
      </c>
      <c r="CW42" s="88">
        <v>0</v>
      </c>
    </row>
    <row r="43" spans="1:101" ht="32.25" customHeight="1" x14ac:dyDescent="0.4">
      <c r="A43" s="89">
        <v>25</v>
      </c>
      <c r="B43" s="78" t="s">
        <v>126</v>
      </c>
      <c r="C43" s="205"/>
      <c r="D43" s="194" t="s">
        <v>121</v>
      </c>
      <c r="E43" s="184" t="s">
        <v>142</v>
      </c>
      <c r="F43" s="144">
        <v>20</v>
      </c>
      <c r="G43" s="144">
        <v>15</v>
      </c>
      <c r="H43" s="144">
        <v>5</v>
      </c>
      <c r="I43" s="144"/>
      <c r="J43" s="144"/>
      <c r="K43" s="144"/>
      <c r="L43" s="144"/>
      <c r="M43" s="154"/>
      <c r="N43" s="154"/>
      <c r="O43" s="154"/>
      <c r="P43" s="145">
        <v>1</v>
      </c>
      <c r="Q43" s="145"/>
      <c r="R43" s="145"/>
      <c r="S43" s="155">
        <v>1</v>
      </c>
      <c r="T43" s="154"/>
      <c r="U43" s="154"/>
      <c r="V43" s="154"/>
      <c r="W43" s="154"/>
      <c r="X43" s="154"/>
      <c r="Y43" s="154"/>
      <c r="Z43" s="154"/>
      <c r="AA43" s="154"/>
      <c r="AB43" s="154"/>
      <c r="AC43" s="145"/>
      <c r="AD43" s="145"/>
      <c r="AE43" s="145"/>
      <c r="AF43" s="155"/>
      <c r="AG43" s="154">
        <v>15</v>
      </c>
      <c r="AH43" s="154">
        <v>5</v>
      </c>
      <c r="AI43" s="154"/>
      <c r="AJ43" s="154"/>
      <c r="AK43" s="154"/>
      <c r="AL43" s="154"/>
      <c r="AM43" s="154"/>
      <c r="AN43" s="154"/>
      <c r="AO43" s="154"/>
      <c r="AP43" s="145">
        <v>1</v>
      </c>
      <c r="AQ43" s="145"/>
      <c r="AR43" s="145"/>
      <c r="AS43" s="155">
        <v>1</v>
      </c>
      <c r="AT43" s="154"/>
      <c r="AU43" s="154"/>
      <c r="AV43" s="154"/>
      <c r="AW43" s="154"/>
      <c r="AX43" s="154"/>
      <c r="AY43" s="154"/>
      <c r="AZ43" s="154"/>
      <c r="BA43" s="154"/>
      <c r="BB43" s="154"/>
      <c r="BC43" s="145"/>
      <c r="BD43" s="145"/>
      <c r="BE43" s="145"/>
      <c r="BF43" s="155"/>
      <c r="BG43" s="154"/>
      <c r="BH43" s="154"/>
      <c r="BI43" s="154"/>
      <c r="BJ43" s="154"/>
      <c r="BK43" s="154"/>
      <c r="BL43" s="154"/>
      <c r="BM43" s="154"/>
      <c r="BN43" s="154"/>
      <c r="BO43" s="154"/>
      <c r="BP43" s="145"/>
      <c r="BQ43" s="145"/>
      <c r="BR43" s="145"/>
      <c r="BS43" s="155"/>
      <c r="BT43" s="154"/>
      <c r="BU43" s="154"/>
      <c r="BV43" s="154"/>
      <c r="BW43" s="154"/>
      <c r="BX43" s="154"/>
      <c r="BY43" s="154"/>
      <c r="BZ43" s="154"/>
      <c r="CA43" s="154"/>
      <c r="CB43" s="154"/>
      <c r="CC43" s="145"/>
      <c r="CD43" s="145"/>
      <c r="CE43" s="145"/>
      <c r="CF43" s="155"/>
      <c r="CG43" s="154"/>
      <c r="CH43" s="154"/>
      <c r="CI43" s="154"/>
      <c r="CJ43" s="154"/>
      <c r="CK43" s="154"/>
      <c r="CL43" s="154"/>
      <c r="CM43" s="154"/>
      <c r="CN43" s="154"/>
      <c r="CO43" s="154"/>
      <c r="CP43" s="156"/>
      <c r="CQ43" s="156"/>
      <c r="CR43" s="156"/>
      <c r="CS43" s="157"/>
      <c r="CT43" s="88"/>
      <c r="CU43" s="88"/>
      <c r="CV43" s="88"/>
      <c r="CW43" s="88"/>
    </row>
    <row r="44" spans="1:101" ht="32.25" customHeight="1" x14ac:dyDescent="0.4">
      <c r="A44" s="98">
        <v>26</v>
      </c>
      <c r="B44" s="78" t="s">
        <v>127</v>
      </c>
      <c r="C44" s="205"/>
      <c r="D44" s="194" t="s">
        <v>122</v>
      </c>
      <c r="E44" s="184" t="s">
        <v>142</v>
      </c>
      <c r="F44" s="154">
        <v>15</v>
      </c>
      <c r="G44" s="154">
        <v>10</v>
      </c>
      <c r="H44" s="159"/>
      <c r="I44" s="154">
        <v>5</v>
      </c>
      <c r="J44" s="154"/>
      <c r="K44" s="154"/>
      <c r="L44" s="154"/>
      <c r="M44" s="154"/>
      <c r="N44" s="154"/>
      <c r="O44" s="154"/>
      <c r="P44" s="145">
        <v>1</v>
      </c>
      <c r="Q44" s="145"/>
      <c r="R44" s="145"/>
      <c r="S44" s="155">
        <v>1</v>
      </c>
      <c r="T44" s="154"/>
      <c r="U44" s="154"/>
      <c r="V44" s="154"/>
      <c r="W44" s="154"/>
      <c r="X44" s="154"/>
      <c r="Y44" s="154"/>
      <c r="Z44" s="154"/>
      <c r="AA44" s="154"/>
      <c r="AB44" s="154"/>
      <c r="AC44" s="145"/>
      <c r="AD44" s="145"/>
      <c r="AE44" s="145"/>
      <c r="AF44" s="155"/>
      <c r="AG44" s="154"/>
      <c r="AH44" s="154"/>
      <c r="AI44" s="154"/>
      <c r="AJ44" s="154"/>
      <c r="AK44" s="154"/>
      <c r="AL44" s="154"/>
      <c r="AM44" s="154"/>
      <c r="AN44" s="154"/>
      <c r="AO44" s="154"/>
      <c r="AP44" s="145"/>
      <c r="AQ44" s="145"/>
      <c r="AR44" s="145"/>
      <c r="AS44" s="155"/>
      <c r="AT44" s="154"/>
      <c r="AU44" s="154"/>
      <c r="AV44" s="154"/>
      <c r="AW44" s="154"/>
      <c r="AX44" s="154"/>
      <c r="AY44" s="154"/>
      <c r="AZ44" s="154"/>
      <c r="BA44" s="154"/>
      <c r="BB44" s="154"/>
      <c r="BC44" s="145"/>
      <c r="BD44" s="145"/>
      <c r="BE44" s="145"/>
      <c r="BF44" s="155"/>
      <c r="BG44" s="154">
        <v>10</v>
      </c>
      <c r="BH44" s="154"/>
      <c r="BI44" s="154">
        <v>5</v>
      </c>
      <c r="BJ44" s="154"/>
      <c r="BK44" s="154"/>
      <c r="BL44" s="154"/>
      <c r="BM44" s="154"/>
      <c r="BN44" s="154"/>
      <c r="BO44" s="154"/>
      <c r="BP44" s="145">
        <v>1</v>
      </c>
      <c r="BQ44" s="145"/>
      <c r="BR44" s="145"/>
      <c r="BS44" s="155">
        <v>1</v>
      </c>
      <c r="BT44" s="154"/>
      <c r="BU44" s="154"/>
      <c r="BV44" s="154"/>
      <c r="BW44" s="154"/>
      <c r="BX44" s="154"/>
      <c r="BY44" s="154"/>
      <c r="BZ44" s="154"/>
      <c r="CA44" s="154"/>
      <c r="CB44" s="154"/>
      <c r="CC44" s="145"/>
      <c r="CD44" s="145"/>
      <c r="CE44" s="145"/>
      <c r="CF44" s="155"/>
      <c r="CG44" s="154"/>
      <c r="CH44" s="154"/>
      <c r="CI44" s="154"/>
      <c r="CJ44" s="154"/>
      <c r="CK44" s="154"/>
      <c r="CL44" s="154"/>
      <c r="CM44" s="154"/>
      <c r="CN44" s="154"/>
      <c r="CO44" s="154"/>
      <c r="CP44" s="156"/>
      <c r="CQ44" s="156"/>
      <c r="CR44" s="156"/>
      <c r="CS44" s="157"/>
      <c r="CT44" s="88"/>
      <c r="CU44" s="88"/>
      <c r="CV44" s="88"/>
      <c r="CW44" s="88"/>
    </row>
    <row r="45" spans="1:101" s="115" customFormat="1" ht="32.25" customHeight="1" thickBot="1" x14ac:dyDescent="0.4">
      <c r="A45" s="113">
        <v>27</v>
      </c>
      <c r="B45" s="219" t="s">
        <v>124</v>
      </c>
      <c r="C45" s="290" t="s">
        <v>123</v>
      </c>
      <c r="D45" s="291"/>
      <c r="E45" s="184" t="s">
        <v>142</v>
      </c>
      <c r="F45" s="160">
        <v>30</v>
      </c>
      <c r="G45" s="160">
        <v>10</v>
      </c>
      <c r="H45" s="160">
        <v>20</v>
      </c>
      <c r="I45" s="160"/>
      <c r="J45" s="160"/>
      <c r="K45" s="160"/>
      <c r="L45" s="160"/>
      <c r="M45" s="160"/>
      <c r="N45" s="160"/>
      <c r="O45" s="160"/>
      <c r="P45" s="161">
        <v>1</v>
      </c>
      <c r="Q45" s="161"/>
      <c r="R45" s="161"/>
      <c r="S45" s="162">
        <v>1</v>
      </c>
      <c r="T45" s="160"/>
      <c r="U45" s="160"/>
      <c r="V45" s="160"/>
      <c r="W45" s="160"/>
      <c r="X45" s="160"/>
      <c r="Y45" s="160"/>
      <c r="Z45" s="160"/>
      <c r="AA45" s="160"/>
      <c r="AB45" s="160"/>
      <c r="AC45" s="161"/>
      <c r="AD45" s="161"/>
      <c r="AE45" s="161"/>
      <c r="AF45" s="162"/>
      <c r="AG45" s="160">
        <v>10</v>
      </c>
      <c r="AH45" s="160">
        <v>20</v>
      </c>
      <c r="AI45" s="160"/>
      <c r="AJ45" s="160"/>
      <c r="AK45" s="160"/>
      <c r="AL45" s="160"/>
      <c r="AM45" s="160"/>
      <c r="AN45" s="160"/>
      <c r="AO45" s="160"/>
      <c r="AP45" s="161">
        <v>1</v>
      </c>
      <c r="AQ45" s="161"/>
      <c r="AR45" s="161"/>
      <c r="AS45" s="162">
        <v>1</v>
      </c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  <c r="BD45" s="161"/>
      <c r="BE45" s="161"/>
      <c r="BF45" s="162"/>
      <c r="BG45" s="160"/>
      <c r="BH45" s="160"/>
      <c r="BI45" s="160"/>
      <c r="BJ45" s="160"/>
      <c r="BK45" s="160"/>
      <c r="BL45" s="160"/>
      <c r="BM45" s="160"/>
      <c r="BN45" s="160"/>
      <c r="BO45" s="160"/>
      <c r="BP45" s="161"/>
      <c r="BQ45" s="161"/>
      <c r="BR45" s="161"/>
      <c r="BS45" s="162"/>
      <c r="BT45" s="160"/>
      <c r="BU45" s="160"/>
      <c r="BV45" s="163"/>
      <c r="BW45" s="160"/>
      <c r="BX45" s="160"/>
      <c r="BY45" s="160"/>
      <c r="BZ45" s="160"/>
      <c r="CA45" s="160"/>
      <c r="CB45" s="160"/>
      <c r="CC45" s="161"/>
      <c r="CD45" s="161"/>
      <c r="CE45" s="161"/>
      <c r="CF45" s="162"/>
      <c r="CG45" s="160"/>
      <c r="CH45" s="160"/>
      <c r="CI45" s="160"/>
      <c r="CJ45" s="160"/>
      <c r="CK45" s="160"/>
      <c r="CL45" s="160"/>
      <c r="CM45" s="160"/>
      <c r="CN45" s="160"/>
      <c r="CO45" s="160"/>
      <c r="CP45" s="164"/>
      <c r="CQ45" s="164"/>
      <c r="CR45" s="164"/>
      <c r="CS45" s="165"/>
      <c r="CT45" s="114"/>
      <c r="CU45" s="114"/>
      <c r="CV45" s="114"/>
      <c r="CW45" s="114"/>
    </row>
    <row r="46" spans="1:101" ht="32.25" customHeight="1" thickBot="1" x14ac:dyDescent="0.35">
      <c r="A46" s="95"/>
      <c r="B46" s="109"/>
      <c r="C46" s="280" t="s">
        <v>195</v>
      </c>
      <c r="D46" s="281"/>
      <c r="E46" s="182"/>
      <c r="F46" s="149">
        <f>SUM(G46:O46)</f>
        <v>1100</v>
      </c>
      <c r="G46" s="150">
        <f>SUM(G36:G45)</f>
        <v>150</v>
      </c>
      <c r="H46" s="150">
        <f t="shared" ref="H46:BS46" si="7">SUM(H36:H45)</f>
        <v>95</v>
      </c>
      <c r="I46" s="150">
        <f t="shared" si="7"/>
        <v>207</v>
      </c>
      <c r="J46" s="150">
        <f t="shared" si="7"/>
        <v>68</v>
      </c>
      <c r="K46" s="150">
        <f t="shared" si="7"/>
        <v>0</v>
      </c>
      <c r="L46" s="150">
        <f t="shared" si="7"/>
        <v>80</v>
      </c>
      <c r="M46" s="150">
        <f t="shared" si="7"/>
        <v>220</v>
      </c>
      <c r="N46" s="150">
        <f t="shared" si="7"/>
        <v>0</v>
      </c>
      <c r="O46" s="150">
        <f t="shared" si="7"/>
        <v>280</v>
      </c>
      <c r="P46" s="150">
        <f t="shared" si="7"/>
        <v>22</v>
      </c>
      <c r="Q46" s="150">
        <f t="shared" si="7"/>
        <v>8</v>
      </c>
      <c r="R46" s="150">
        <f t="shared" si="7"/>
        <v>10</v>
      </c>
      <c r="S46" s="150">
        <f t="shared" si="7"/>
        <v>40</v>
      </c>
      <c r="T46" s="150">
        <f t="shared" si="7"/>
        <v>70</v>
      </c>
      <c r="U46" s="150">
        <f t="shared" si="7"/>
        <v>15</v>
      </c>
      <c r="V46" s="150">
        <f t="shared" si="7"/>
        <v>87</v>
      </c>
      <c r="W46" s="150">
        <f t="shared" si="7"/>
        <v>13</v>
      </c>
      <c r="X46" s="150">
        <f t="shared" si="7"/>
        <v>0</v>
      </c>
      <c r="Y46" s="150">
        <f t="shared" si="7"/>
        <v>30</v>
      </c>
      <c r="Z46" s="150">
        <f t="shared" si="7"/>
        <v>90</v>
      </c>
      <c r="AA46" s="150">
        <f t="shared" si="7"/>
        <v>0</v>
      </c>
      <c r="AB46" s="150">
        <f t="shared" si="7"/>
        <v>100</v>
      </c>
      <c r="AC46" s="150">
        <f t="shared" si="7"/>
        <v>7.5</v>
      </c>
      <c r="AD46" s="150">
        <f t="shared" si="7"/>
        <v>3</v>
      </c>
      <c r="AE46" s="150">
        <f t="shared" si="7"/>
        <v>3.5</v>
      </c>
      <c r="AF46" s="150">
        <f t="shared" si="7"/>
        <v>14</v>
      </c>
      <c r="AG46" s="150">
        <f t="shared" si="7"/>
        <v>40</v>
      </c>
      <c r="AH46" s="150">
        <f t="shared" si="7"/>
        <v>35</v>
      </c>
      <c r="AI46" s="150">
        <f t="shared" si="7"/>
        <v>118</v>
      </c>
      <c r="AJ46" s="150">
        <f t="shared" si="7"/>
        <v>52</v>
      </c>
      <c r="AK46" s="150">
        <f t="shared" si="7"/>
        <v>0</v>
      </c>
      <c r="AL46" s="150">
        <f t="shared" si="7"/>
        <v>40</v>
      </c>
      <c r="AM46" s="150">
        <f t="shared" si="7"/>
        <v>110</v>
      </c>
      <c r="AN46" s="150">
        <f t="shared" si="7"/>
        <v>0</v>
      </c>
      <c r="AO46" s="150">
        <f t="shared" si="7"/>
        <v>180</v>
      </c>
      <c r="AP46" s="150">
        <f t="shared" si="7"/>
        <v>10.5</v>
      </c>
      <c r="AQ46" s="150">
        <f t="shared" si="7"/>
        <v>4</v>
      </c>
      <c r="AR46" s="150">
        <f t="shared" si="7"/>
        <v>6.5</v>
      </c>
      <c r="AS46" s="150">
        <f t="shared" si="7"/>
        <v>21</v>
      </c>
      <c r="AT46" s="150">
        <f t="shared" si="7"/>
        <v>20</v>
      </c>
      <c r="AU46" s="150">
        <f t="shared" si="7"/>
        <v>25</v>
      </c>
      <c r="AV46" s="150">
        <f t="shared" si="7"/>
        <v>0</v>
      </c>
      <c r="AW46" s="150">
        <f t="shared" si="7"/>
        <v>0</v>
      </c>
      <c r="AX46" s="150">
        <f t="shared" si="7"/>
        <v>0</v>
      </c>
      <c r="AY46" s="150">
        <f t="shared" si="7"/>
        <v>0</v>
      </c>
      <c r="AZ46" s="150">
        <f t="shared" si="7"/>
        <v>0</v>
      </c>
      <c r="BA46" s="150">
        <f t="shared" si="7"/>
        <v>0</v>
      </c>
      <c r="BB46" s="150">
        <f t="shared" si="7"/>
        <v>0</v>
      </c>
      <c r="BC46" s="150">
        <f t="shared" si="7"/>
        <v>2</v>
      </c>
      <c r="BD46" s="150">
        <f t="shared" si="7"/>
        <v>0</v>
      </c>
      <c r="BE46" s="150">
        <f t="shared" si="7"/>
        <v>0</v>
      </c>
      <c r="BF46" s="150">
        <f t="shared" si="7"/>
        <v>2</v>
      </c>
      <c r="BG46" s="150">
        <f t="shared" si="7"/>
        <v>10</v>
      </c>
      <c r="BH46" s="150">
        <f t="shared" si="7"/>
        <v>0</v>
      </c>
      <c r="BI46" s="150">
        <f t="shared" si="7"/>
        <v>5</v>
      </c>
      <c r="BJ46" s="150">
        <f t="shared" si="7"/>
        <v>0</v>
      </c>
      <c r="BK46" s="150">
        <f t="shared" si="7"/>
        <v>0</v>
      </c>
      <c r="BL46" s="150">
        <f t="shared" si="7"/>
        <v>0</v>
      </c>
      <c r="BM46" s="150">
        <f t="shared" si="7"/>
        <v>0</v>
      </c>
      <c r="BN46" s="150">
        <f t="shared" si="7"/>
        <v>0</v>
      </c>
      <c r="BO46" s="150">
        <f t="shared" si="7"/>
        <v>0</v>
      </c>
      <c r="BP46" s="150">
        <f t="shared" si="7"/>
        <v>1</v>
      </c>
      <c r="BQ46" s="150">
        <f t="shared" si="7"/>
        <v>0</v>
      </c>
      <c r="BR46" s="150">
        <f t="shared" si="7"/>
        <v>0</v>
      </c>
      <c r="BS46" s="150">
        <f t="shared" si="7"/>
        <v>1</v>
      </c>
      <c r="BT46" s="150">
        <f t="shared" ref="BT46:CW46" si="8">SUM(BT36:BT45)</f>
        <v>0</v>
      </c>
      <c r="BU46" s="150">
        <f t="shared" si="8"/>
        <v>0</v>
      </c>
      <c r="BV46" s="150">
        <f t="shared" si="8"/>
        <v>0</v>
      </c>
      <c r="BW46" s="150">
        <f t="shared" si="8"/>
        <v>0</v>
      </c>
      <c r="BX46" s="150">
        <f t="shared" si="8"/>
        <v>0</v>
      </c>
      <c r="BY46" s="150">
        <f t="shared" si="8"/>
        <v>0</v>
      </c>
      <c r="BZ46" s="150">
        <f t="shared" si="8"/>
        <v>0</v>
      </c>
      <c r="CA46" s="150">
        <f t="shared" si="8"/>
        <v>0</v>
      </c>
      <c r="CB46" s="150">
        <f t="shared" si="8"/>
        <v>0</v>
      </c>
      <c r="CC46" s="150">
        <f t="shared" si="8"/>
        <v>0</v>
      </c>
      <c r="CD46" s="150">
        <f t="shared" si="8"/>
        <v>0</v>
      </c>
      <c r="CE46" s="150">
        <f t="shared" si="8"/>
        <v>0</v>
      </c>
      <c r="CF46" s="150">
        <f t="shared" si="8"/>
        <v>0</v>
      </c>
      <c r="CG46" s="150">
        <f t="shared" si="8"/>
        <v>10</v>
      </c>
      <c r="CH46" s="150">
        <f t="shared" si="8"/>
        <v>20</v>
      </c>
      <c r="CI46" s="150">
        <f t="shared" si="8"/>
        <v>0</v>
      </c>
      <c r="CJ46" s="150">
        <f t="shared" si="8"/>
        <v>0</v>
      </c>
      <c r="CK46" s="150">
        <f t="shared" si="8"/>
        <v>0</v>
      </c>
      <c r="CL46" s="150">
        <f t="shared" si="8"/>
        <v>10</v>
      </c>
      <c r="CM46" s="150">
        <f t="shared" si="8"/>
        <v>20</v>
      </c>
      <c r="CN46" s="150">
        <f t="shared" si="8"/>
        <v>0</v>
      </c>
      <c r="CO46" s="150">
        <f t="shared" si="8"/>
        <v>0</v>
      </c>
      <c r="CP46" s="150">
        <f t="shared" si="8"/>
        <v>1</v>
      </c>
      <c r="CQ46" s="150">
        <f t="shared" si="8"/>
        <v>1</v>
      </c>
      <c r="CR46" s="150">
        <f t="shared" si="8"/>
        <v>0</v>
      </c>
      <c r="CS46" s="150">
        <f t="shared" si="8"/>
        <v>2</v>
      </c>
      <c r="CT46" s="97">
        <f t="shared" si="8"/>
        <v>28</v>
      </c>
      <c r="CU46" s="97">
        <f t="shared" si="8"/>
        <v>10</v>
      </c>
      <c r="CV46" s="97">
        <f t="shared" si="8"/>
        <v>8</v>
      </c>
      <c r="CW46" s="97">
        <f t="shared" si="8"/>
        <v>10</v>
      </c>
    </row>
    <row r="47" spans="1:101" ht="32.25" customHeight="1" x14ac:dyDescent="0.35">
      <c r="A47" s="93"/>
      <c r="B47" s="282" t="s">
        <v>128</v>
      </c>
      <c r="C47" s="283"/>
      <c r="D47" s="284"/>
      <c r="E47" s="180"/>
      <c r="F47" s="166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66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6"/>
      <c r="CQ47" s="136"/>
      <c r="CR47" s="136"/>
      <c r="CS47" s="167"/>
      <c r="CT47" s="94"/>
      <c r="CU47" s="94"/>
      <c r="CV47" s="94"/>
      <c r="CW47" s="94"/>
    </row>
    <row r="48" spans="1:101" ht="32.25" customHeight="1" x14ac:dyDescent="0.4">
      <c r="A48" s="89">
        <v>28</v>
      </c>
      <c r="B48" s="293" t="s">
        <v>104</v>
      </c>
      <c r="C48" s="292" t="s">
        <v>66</v>
      </c>
      <c r="D48" s="194" t="s">
        <v>70</v>
      </c>
      <c r="E48" s="276" t="s">
        <v>86</v>
      </c>
      <c r="F48" s="277">
        <v>375</v>
      </c>
      <c r="G48" s="144">
        <v>30</v>
      </c>
      <c r="H48" s="144"/>
      <c r="I48" s="144"/>
      <c r="J48" s="144"/>
      <c r="K48" s="144"/>
      <c r="L48" s="144">
        <v>10</v>
      </c>
      <c r="M48" s="144"/>
      <c r="N48" s="144"/>
      <c r="O48" s="144"/>
      <c r="P48" s="127"/>
      <c r="Q48" s="127"/>
      <c r="R48" s="127"/>
      <c r="S48" s="278">
        <v>13</v>
      </c>
      <c r="T48" s="144"/>
      <c r="U48" s="144"/>
      <c r="V48" s="144"/>
      <c r="W48" s="144"/>
      <c r="X48" s="144"/>
      <c r="Y48" s="144"/>
      <c r="Z48" s="144"/>
      <c r="AA48" s="144"/>
      <c r="AB48" s="144"/>
      <c r="AC48" s="138"/>
      <c r="AD48" s="138"/>
      <c r="AE48" s="138"/>
      <c r="AF48" s="140"/>
      <c r="AG48" s="144"/>
      <c r="AH48" s="144"/>
      <c r="AI48" s="144"/>
      <c r="AJ48" s="144"/>
      <c r="AK48" s="144"/>
      <c r="AL48" s="144"/>
      <c r="AM48" s="144"/>
      <c r="AN48" s="144"/>
      <c r="AO48" s="144"/>
      <c r="AP48" s="138"/>
      <c r="AQ48" s="138"/>
      <c r="AR48" s="138"/>
      <c r="AS48" s="140"/>
      <c r="AT48" s="144">
        <v>30</v>
      </c>
      <c r="AU48" s="144"/>
      <c r="AV48" s="144"/>
      <c r="AW48" s="144"/>
      <c r="AX48" s="144"/>
      <c r="AY48" s="144">
        <v>10</v>
      </c>
      <c r="AZ48" s="144"/>
      <c r="BA48" s="144"/>
      <c r="BB48" s="144"/>
      <c r="BC48" s="138"/>
      <c r="BD48" s="138"/>
      <c r="BE48" s="138"/>
      <c r="BF48" s="261">
        <v>3</v>
      </c>
      <c r="BG48" s="144"/>
      <c r="BH48" s="144"/>
      <c r="BI48" s="144"/>
      <c r="BJ48" s="144"/>
      <c r="BK48" s="144"/>
      <c r="BL48" s="144"/>
      <c r="BM48" s="144"/>
      <c r="BN48" s="144"/>
      <c r="BO48" s="144"/>
      <c r="BP48" s="138"/>
      <c r="BQ48" s="138"/>
      <c r="BR48" s="138"/>
      <c r="BS48" s="261">
        <v>10</v>
      </c>
      <c r="BT48" s="144"/>
      <c r="BU48" s="144"/>
      <c r="BV48" s="144"/>
      <c r="BW48" s="144"/>
      <c r="BX48" s="144"/>
      <c r="BY48" s="144"/>
      <c r="BZ48" s="144"/>
      <c r="CA48" s="144"/>
      <c r="CB48" s="144"/>
      <c r="CC48" s="138"/>
      <c r="CD48" s="138"/>
      <c r="CE48" s="138"/>
      <c r="CF48" s="140"/>
      <c r="CG48" s="144"/>
      <c r="CH48" s="144"/>
      <c r="CI48" s="144"/>
      <c r="CJ48" s="144"/>
      <c r="CK48" s="144"/>
      <c r="CL48" s="144"/>
      <c r="CM48" s="144"/>
      <c r="CN48" s="144"/>
      <c r="CO48" s="144"/>
      <c r="CP48" s="141"/>
      <c r="CQ48" s="141"/>
      <c r="CR48" s="142"/>
      <c r="CS48" s="142"/>
      <c r="CT48" s="224">
        <v>10</v>
      </c>
      <c r="CU48" s="224">
        <v>0</v>
      </c>
      <c r="CV48" s="224">
        <v>4</v>
      </c>
      <c r="CW48" s="224">
        <v>6</v>
      </c>
    </row>
    <row r="49" spans="1:101" ht="32.25" customHeight="1" x14ac:dyDescent="0.4">
      <c r="A49" s="89">
        <v>29</v>
      </c>
      <c r="B49" s="293"/>
      <c r="C49" s="292"/>
      <c r="D49" s="194" t="s">
        <v>71</v>
      </c>
      <c r="E49" s="276"/>
      <c r="F49" s="277"/>
      <c r="G49" s="144">
        <v>10</v>
      </c>
      <c r="H49" s="144">
        <v>30</v>
      </c>
      <c r="I49" s="144"/>
      <c r="J49" s="144"/>
      <c r="K49" s="144"/>
      <c r="L49" s="144">
        <v>15</v>
      </c>
      <c r="M49" s="144">
        <v>110</v>
      </c>
      <c r="N49" s="144">
        <v>10</v>
      </c>
      <c r="O49" s="144">
        <v>160</v>
      </c>
      <c r="P49" s="145">
        <v>3</v>
      </c>
      <c r="Q49" s="145">
        <v>4</v>
      </c>
      <c r="R49" s="145">
        <v>6</v>
      </c>
      <c r="S49" s="279"/>
      <c r="T49" s="144"/>
      <c r="U49" s="144"/>
      <c r="V49" s="144"/>
      <c r="W49" s="144"/>
      <c r="X49" s="144"/>
      <c r="Y49" s="144"/>
      <c r="Z49" s="144"/>
      <c r="AA49" s="144"/>
      <c r="AB49" s="144"/>
      <c r="AC49" s="138"/>
      <c r="AD49" s="138"/>
      <c r="AE49" s="138"/>
      <c r="AF49" s="140"/>
      <c r="AG49" s="144"/>
      <c r="AH49" s="144"/>
      <c r="AI49" s="144"/>
      <c r="AJ49" s="144"/>
      <c r="AK49" s="144"/>
      <c r="AL49" s="144"/>
      <c r="AM49" s="144"/>
      <c r="AN49" s="144"/>
      <c r="AO49" s="144"/>
      <c r="AP49" s="138"/>
      <c r="AQ49" s="138"/>
      <c r="AR49" s="138"/>
      <c r="AS49" s="140"/>
      <c r="AT49" s="144">
        <v>10</v>
      </c>
      <c r="AU49" s="144">
        <v>30</v>
      </c>
      <c r="AV49" s="144"/>
      <c r="AW49" s="144"/>
      <c r="AX49" s="144"/>
      <c r="AY49" s="144">
        <v>15</v>
      </c>
      <c r="AZ49" s="144"/>
      <c r="BA49" s="144"/>
      <c r="BB49" s="144"/>
      <c r="BC49" s="138">
        <v>3</v>
      </c>
      <c r="BD49" s="138"/>
      <c r="BE49" s="138"/>
      <c r="BF49" s="261"/>
      <c r="BG49" s="144"/>
      <c r="BH49" s="144"/>
      <c r="BI49" s="144"/>
      <c r="BJ49" s="144"/>
      <c r="BK49" s="144"/>
      <c r="BL49" s="144"/>
      <c r="BM49" s="144">
        <v>110</v>
      </c>
      <c r="BN49" s="144">
        <v>10</v>
      </c>
      <c r="BO49" s="144">
        <v>160</v>
      </c>
      <c r="BP49" s="138"/>
      <c r="BQ49" s="138">
        <v>4</v>
      </c>
      <c r="BR49" s="138">
        <v>6</v>
      </c>
      <c r="BS49" s="261"/>
      <c r="BT49" s="144"/>
      <c r="BU49" s="144"/>
      <c r="BV49" s="144"/>
      <c r="BW49" s="144"/>
      <c r="BX49" s="144"/>
      <c r="BY49" s="144"/>
      <c r="BZ49" s="144"/>
      <c r="CA49" s="144"/>
      <c r="CB49" s="144"/>
      <c r="CC49" s="138"/>
      <c r="CD49" s="138"/>
      <c r="CE49" s="138"/>
      <c r="CF49" s="140"/>
      <c r="CG49" s="144"/>
      <c r="CH49" s="144"/>
      <c r="CI49" s="144"/>
      <c r="CJ49" s="144"/>
      <c r="CK49" s="144"/>
      <c r="CL49" s="144"/>
      <c r="CM49" s="144"/>
      <c r="CN49" s="144"/>
      <c r="CO49" s="144"/>
      <c r="CP49" s="141"/>
      <c r="CQ49" s="141"/>
      <c r="CR49" s="142"/>
      <c r="CS49" s="142"/>
      <c r="CT49" s="225"/>
      <c r="CU49" s="225"/>
      <c r="CV49" s="225"/>
      <c r="CW49" s="225"/>
    </row>
    <row r="50" spans="1:101" ht="32.25" customHeight="1" x14ac:dyDescent="0.4">
      <c r="A50" s="89">
        <v>30</v>
      </c>
      <c r="B50" s="293" t="s">
        <v>105</v>
      </c>
      <c r="C50" s="292" t="s">
        <v>67</v>
      </c>
      <c r="D50" s="194" t="s">
        <v>72</v>
      </c>
      <c r="E50" s="276" t="s">
        <v>86</v>
      </c>
      <c r="F50" s="277">
        <v>415</v>
      </c>
      <c r="G50" s="144">
        <v>30</v>
      </c>
      <c r="H50" s="144"/>
      <c r="I50" s="144"/>
      <c r="J50" s="144"/>
      <c r="K50" s="144"/>
      <c r="L50" s="144">
        <v>10</v>
      </c>
      <c r="M50" s="144"/>
      <c r="N50" s="144"/>
      <c r="O50" s="144"/>
      <c r="P50" s="127"/>
      <c r="Q50" s="127"/>
      <c r="R50" s="127"/>
      <c r="S50" s="278">
        <v>15</v>
      </c>
      <c r="T50" s="144"/>
      <c r="U50" s="144"/>
      <c r="V50" s="144"/>
      <c r="W50" s="144"/>
      <c r="X50" s="144"/>
      <c r="Y50" s="144"/>
      <c r="Z50" s="144"/>
      <c r="AA50" s="144"/>
      <c r="AB50" s="144"/>
      <c r="AC50" s="138"/>
      <c r="AD50" s="138"/>
      <c r="AE50" s="138"/>
      <c r="AF50" s="140"/>
      <c r="AG50" s="144"/>
      <c r="AH50" s="144"/>
      <c r="AI50" s="144"/>
      <c r="AJ50" s="144"/>
      <c r="AK50" s="144"/>
      <c r="AL50" s="144"/>
      <c r="AM50" s="144"/>
      <c r="AN50" s="144"/>
      <c r="AO50" s="144"/>
      <c r="AP50" s="138"/>
      <c r="AQ50" s="138"/>
      <c r="AR50" s="138"/>
      <c r="AS50" s="140"/>
      <c r="AT50" s="144">
        <v>30</v>
      </c>
      <c r="AU50" s="144"/>
      <c r="AV50" s="144"/>
      <c r="AW50" s="144"/>
      <c r="AX50" s="144"/>
      <c r="AY50" s="144">
        <v>10</v>
      </c>
      <c r="AZ50" s="144"/>
      <c r="BA50" s="144"/>
      <c r="BB50" s="144"/>
      <c r="BC50" s="138"/>
      <c r="BD50" s="138"/>
      <c r="BE50" s="138"/>
      <c r="BF50" s="261">
        <v>8</v>
      </c>
      <c r="BG50" s="144"/>
      <c r="BH50" s="144"/>
      <c r="BI50" s="144"/>
      <c r="BJ50" s="144"/>
      <c r="BK50" s="144"/>
      <c r="BL50" s="144"/>
      <c r="BM50" s="144"/>
      <c r="BN50" s="144"/>
      <c r="BO50" s="144"/>
      <c r="BP50" s="138"/>
      <c r="BQ50" s="138"/>
      <c r="BR50" s="138"/>
      <c r="BS50" s="261">
        <v>7</v>
      </c>
      <c r="BT50" s="144"/>
      <c r="BU50" s="144"/>
      <c r="BV50" s="144"/>
      <c r="BW50" s="144"/>
      <c r="BX50" s="144"/>
      <c r="BY50" s="144"/>
      <c r="BZ50" s="144"/>
      <c r="CA50" s="144"/>
      <c r="CB50" s="144"/>
      <c r="CC50" s="138"/>
      <c r="CD50" s="138"/>
      <c r="CE50" s="138"/>
      <c r="CF50" s="140"/>
      <c r="CG50" s="144"/>
      <c r="CH50" s="144"/>
      <c r="CI50" s="144"/>
      <c r="CJ50" s="144"/>
      <c r="CK50" s="144"/>
      <c r="CL50" s="144"/>
      <c r="CM50" s="144"/>
      <c r="CN50" s="144"/>
      <c r="CO50" s="144"/>
      <c r="CP50" s="141"/>
      <c r="CQ50" s="141"/>
      <c r="CR50" s="142"/>
      <c r="CS50" s="142"/>
      <c r="CT50" s="224">
        <v>12</v>
      </c>
      <c r="CU50" s="224">
        <v>0</v>
      </c>
      <c r="CV50" s="224">
        <v>6</v>
      </c>
      <c r="CW50" s="224">
        <v>6</v>
      </c>
    </row>
    <row r="51" spans="1:101" ht="32.25" customHeight="1" x14ac:dyDescent="0.4">
      <c r="A51" s="89">
        <v>31</v>
      </c>
      <c r="B51" s="293"/>
      <c r="C51" s="292"/>
      <c r="D51" s="194" t="s">
        <v>73</v>
      </c>
      <c r="E51" s="276"/>
      <c r="F51" s="277"/>
      <c r="G51" s="144">
        <v>10</v>
      </c>
      <c r="H51" s="144">
        <v>30</v>
      </c>
      <c r="I51" s="144"/>
      <c r="J51" s="144"/>
      <c r="K51" s="144"/>
      <c r="L51" s="144">
        <v>15</v>
      </c>
      <c r="M51" s="144">
        <v>145</v>
      </c>
      <c r="N51" s="144">
        <v>15</v>
      </c>
      <c r="O51" s="144">
        <v>160</v>
      </c>
      <c r="P51" s="145">
        <v>3</v>
      </c>
      <c r="Q51" s="145">
        <v>6</v>
      </c>
      <c r="R51" s="145">
        <v>6</v>
      </c>
      <c r="S51" s="279"/>
      <c r="T51" s="144"/>
      <c r="U51" s="144"/>
      <c r="V51" s="144"/>
      <c r="W51" s="144"/>
      <c r="X51" s="144"/>
      <c r="Y51" s="144"/>
      <c r="Z51" s="144"/>
      <c r="AA51" s="144"/>
      <c r="AB51" s="144"/>
      <c r="AC51" s="138"/>
      <c r="AD51" s="138"/>
      <c r="AE51" s="138"/>
      <c r="AF51" s="140"/>
      <c r="AG51" s="144"/>
      <c r="AH51" s="144"/>
      <c r="AI51" s="144"/>
      <c r="AJ51" s="144"/>
      <c r="AK51" s="144"/>
      <c r="AL51" s="144"/>
      <c r="AM51" s="144"/>
      <c r="AN51" s="144"/>
      <c r="AO51" s="144"/>
      <c r="AP51" s="138"/>
      <c r="AQ51" s="138"/>
      <c r="AR51" s="138"/>
      <c r="AS51" s="140"/>
      <c r="AT51" s="144">
        <v>10</v>
      </c>
      <c r="AU51" s="144">
        <v>30</v>
      </c>
      <c r="AV51" s="144"/>
      <c r="AW51" s="144"/>
      <c r="AX51" s="144"/>
      <c r="AY51" s="144">
        <v>15</v>
      </c>
      <c r="AZ51" s="144">
        <v>45</v>
      </c>
      <c r="BA51" s="144">
        <v>15</v>
      </c>
      <c r="BB51" s="144">
        <v>80</v>
      </c>
      <c r="BC51" s="138">
        <v>3</v>
      </c>
      <c r="BD51" s="138">
        <v>2</v>
      </c>
      <c r="BE51" s="138">
        <v>3</v>
      </c>
      <c r="BF51" s="261"/>
      <c r="BG51" s="144"/>
      <c r="BH51" s="144"/>
      <c r="BI51" s="144"/>
      <c r="BJ51" s="144"/>
      <c r="BK51" s="144"/>
      <c r="BL51" s="144"/>
      <c r="BM51" s="144">
        <v>100</v>
      </c>
      <c r="BN51" s="144"/>
      <c r="BO51" s="144">
        <v>80</v>
      </c>
      <c r="BP51" s="138"/>
      <c r="BQ51" s="138">
        <v>4</v>
      </c>
      <c r="BR51" s="138">
        <v>3</v>
      </c>
      <c r="BS51" s="261"/>
      <c r="BT51" s="144"/>
      <c r="BU51" s="144"/>
      <c r="BV51" s="144"/>
      <c r="BW51" s="144"/>
      <c r="BX51" s="144"/>
      <c r="BY51" s="144"/>
      <c r="BZ51" s="144"/>
      <c r="CA51" s="144"/>
      <c r="CB51" s="144"/>
      <c r="CC51" s="138"/>
      <c r="CD51" s="138"/>
      <c r="CE51" s="138"/>
      <c r="CF51" s="140"/>
      <c r="CG51" s="144"/>
      <c r="CH51" s="144"/>
      <c r="CI51" s="144"/>
      <c r="CJ51" s="144"/>
      <c r="CK51" s="144"/>
      <c r="CL51" s="144"/>
      <c r="CM51" s="144"/>
      <c r="CN51" s="144"/>
      <c r="CO51" s="144"/>
      <c r="CP51" s="141"/>
      <c r="CQ51" s="141"/>
      <c r="CR51" s="142"/>
      <c r="CS51" s="142"/>
      <c r="CT51" s="225"/>
      <c r="CU51" s="225"/>
      <c r="CV51" s="225"/>
      <c r="CW51" s="225"/>
    </row>
    <row r="52" spans="1:101" ht="32.25" customHeight="1" x14ac:dyDescent="0.4">
      <c r="A52" s="89">
        <v>32</v>
      </c>
      <c r="B52" s="293" t="s">
        <v>103</v>
      </c>
      <c r="C52" s="292" t="s">
        <v>65</v>
      </c>
      <c r="D52" s="194" t="s">
        <v>68</v>
      </c>
      <c r="E52" s="276" t="s">
        <v>86</v>
      </c>
      <c r="F52" s="277">
        <v>375</v>
      </c>
      <c r="G52" s="144">
        <v>30</v>
      </c>
      <c r="H52" s="144"/>
      <c r="I52" s="144"/>
      <c r="J52" s="144"/>
      <c r="K52" s="144"/>
      <c r="L52" s="144">
        <v>10</v>
      </c>
      <c r="M52" s="144"/>
      <c r="N52" s="144"/>
      <c r="O52" s="144"/>
      <c r="P52" s="127"/>
      <c r="Q52" s="127"/>
      <c r="R52" s="127"/>
      <c r="S52" s="278">
        <v>13</v>
      </c>
      <c r="T52" s="137"/>
      <c r="U52" s="137"/>
      <c r="V52" s="137"/>
      <c r="W52" s="137"/>
      <c r="X52" s="137"/>
      <c r="Y52" s="137"/>
      <c r="Z52" s="137"/>
      <c r="AA52" s="137"/>
      <c r="AB52" s="137"/>
      <c r="AC52" s="138"/>
      <c r="AD52" s="138"/>
      <c r="AE52" s="138"/>
      <c r="AF52" s="140"/>
      <c r="AG52" s="137"/>
      <c r="AH52" s="137"/>
      <c r="AI52" s="137"/>
      <c r="AJ52" s="137"/>
      <c r="AK52" s="137"/>
      <c r="AL52" s="137"/>
      <c r="AM52" s="137"/>
      <c r="AN52" s="137"/>
      <c r="AO52" s="137"/>
      <c r="AP52" s="138"/>
      <c r="AQ52" s="138"/>
      <c r="AR52" s="138"/>
      <c r="AS52" s="140"/>
      <c r="AT52" s="137">
        <v>30</v>
      </c>
      <c r="AU52" s="137"/>
      <c r="AV52" s="137"/>
      <c r="AW52" s="137"/>
      <c r="AX52" s="137"/>
      <c r="AY52" s="137">
        <v>10</v>
      </c>
      <c r="AZ52" s="137"/>
      <c r="BA52" s="137"/>
      <c r="BB52" s="137"/>
      <c r="BC52" s="127"/>
      <c r="BD52" s="127"/>
      <c r="BE52" s="127"/>
      <c r="BF52" s="278">
        <v>3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8"/>
      <c r="BQ52" s="138"/>
      <c r="BR52" s="138"/>
      <c r="BS52" s="261">
        <v>10</v>
      </c>
      <c r="BT52" s="144"/>
      <c r="BU52" s="144"/>
      <c r="BV52" s="144"/>
      <c r="BW52" s="144"/>
      <c r="BX52" s="144"/>
      <c r="BY52" s="144"/>
      <c r="BZ52" s="144"/>
      <c r="CA52" s="144"/>
      <c r="CB52" s="144"/>
      <c r="CC52" s="138"/>
      <c r="CD52" s="138"/>
      <c r="CE52" s="138"/>
      <c r="CF52" s="140"/>
      <c r="CG52" s="137"/>
      <c r="CH52" s="137"/>
      <c r="CI52" s="137"/>
      <c r="CJ52" s="137"/>
      <c r="CK52" s="137"/>
      <c r="CL52" s="137"/>
      <c r="CM52" s="137"/>
      <c r="CN52" s="137"/>
      <c r="CO52" s="137"/>
      <c r="CP52" s="141"/>
      <c r="CQ52" s="141"/>
      <c r="CR52" s="142"/>
      <c r="CS52" s="142"/>
      <c r="CT52" s="246">
        <v>10</v>
      </c>
      <c r="CU52" s="224">
        <v>0</v>
      </c>
      <c r="CV52" s="224">
        <v>4</v>
      </c>
      <c r="CW52" s="224">
        <v>6</v>
      </c>
    </row>
    <row r="53" spans="1:101" ht="32.25" customHeight="1" x14ac:dyDescent="0.4">
      <c r="A53" s="89">
        <v>33</v>
      </c>
      <c r="B53" s="293"/>
      <c r="C53" s="292"/>
      <c r="D53" s="194" t="s">
        <v>69</v>
      </c>
      <c r="E53" s="276"/>
      <c r="F53" s="277"/>
      <c r="G53" s="144">
        <v>10</v>
      </c>
      <c r="H53" s="144">
        <v>30</v>
      </c>
      <c r="I53" s="144"/>
      <c r="J53" s="144"/>
      <c r="K53" s="144"/>
      <c r="L53" s="144">
        <v>15</v>
      </c>
      <c r="M53" s="144">
        <v>110</v>
      </c>
      <c r="N53" s="144">
        <v>10</v>
      </c>
      <c r="O53" s="144">
        <v>160</v>
      </c>
      <c r="P53" s="145">
        <v>3</v>
      </c>
      <c r="Q53" s="145">
        <v>4</v>
      </c>
      <c r="R53" s="145">
        <v>6</v>
      </c>
      <c r="S53" s="279"/>
      <c r="T53" s="144"/>
      <c r="U53" s="144"/>
      <c r="V53" s="144"/>
      <c r="W53" s="144"/>
      <c r="X53" s="144"/>
      <c r="Y53" s="144"/>
      <c r="Z53" s="144"/>
      <c r="AA53" s="144"/>
      <c r="AB53" s="144"/>
      <c r="AC53" s="138"/>
      <c r="AD53" s="138"/>
      <c r="AE53" s="138"/>
      <c r="AF53" s="140"/>
      <c r="AG53" s="144"/>
      <c r="AH53" s="144"/>
      <c r="AI53" s="144"/>
      <c r="AJ53" s="144"/>
      <c r="AK53" s="144"/>
      <c r="AL53" s="144"/>
      <c r="AM53" s="144"/>
      <c r="AN53" s="144"/>
      <c r="AO53" s="144"/>
      <c r="AP53" s="138"/>
      <c r="AQ53" s="138"/>
      <c r="AR53" s="138"/>
      <c r="AS53" s="140"/>
      <c r="AT53" s="144">
        <v>10</v>
      </c>
      <c r="AU53" s="144">
        <v>30</v>
      </c>
      <c r="AV53" s="144"/>
      <c r="AW53" s="144"/>
      <c r="AX53" s="144"/>
      <c r="AY53" s="144">
        <v>15</v>
      </c>
      <c r="AZ53" s="144"/>
      <c r="BA53" s="144"/>
      <c r="BB53" s="144"/>
      <c r="BC53" s="145">
        <v>3</v>
      </c>
      <c r="BD53" s="145"/>
      <c r="BE53" s="145"/>
      <c r="BF53" s="279"/>
      <c r="BG53" s="144"/>
      <c r="BH53" s="144"/>
      <c r="BI53" s="144"/>
      <c r="BJ53" s="144"/>
      <c r="BK53" s="144"/>
      <c r="BL53" s="144"/>
      <c r="BM53" s="144">
        <v>110</v>
      </c>
      <c r="BN53" s="144">
        <v>10</v>
      </c>
      <c r="BO53" s="144">
        <v>160</v>
      </c>
      <c r="BP53" s="138"/>
      <c r="BQ53" s="138">
        <v>4</v>
      </c>
      <c r="BR53" s="138">
        <v>6</v>
      </c>
      <c r="BS53" s="261"/>
      <c r="BT53" s="144"/>
      <c r="BU53" s="144"/>
      <c r="BV53" s="144"/>
      <c r="BW53" s="144"/>
      <c r="BX53" s="144"/>
      <c r="BY53" s="144"/>
      <c r="BZ53" s="144"/>
      <c r="CA53" s="144"/>
      <c r="CB53" s="144"/>
      <c r="CC53" s="138"/>
      <c r="CD53" s="138"/>
      <c r="CE53" s="138"/>
      <c r="CF53" s="140"/>
      <c r="CG53" s="144"/>
      <c r="CH53" s="144"/>
      <c r="CI53" s="144"/>
      <c r="CJ53" s="144"/>
      <c r="CK53" s="144"/>
      <c r="CL53" s="144"/>
      <c r="CM53" s="144"/>
      <c r="CN53" s="144"/>
      <c r="CO53" s="144"/>
      <c r="CP53" s="141"/>
      <c r="CQ53" s="141"/>
      <c r="CR53" s="142"/>
      <c r="CS53" s="142"/>
      <c r="CT53" s="246"/>
      <c r="CU53" s="225"/>
      <c r="CV53" s="225"/>
      <c r="CW53" s="225"/>
    </row>
    <row r="54" spans="1:101" ht="32.25" customHeight="1" x14ac:dyDescent="0.4">
      <c r="A54" s="89">
        <v>34</v>
      </c>
      <c r="B54" s="273" t="s">
        <v>140</v>
      </c>
      <c r="C54" s="292" t="s">
        <v>141</v>
      </c>
      <c r="D54" s="194" t="s">
        <v>183</v>
      </c>
      <c r="E54" s="276" t="s">
        <v>86</v>
      </c>
      <c r="F54" s="277">
        <v>170</v>
      </c>
      <c r="G54" s="144">
        <v>10</v>
      </c>
      <c r="H54" s="144"/>
      <c r="I54" s="144"/>
      <c r="J54" s="144"/>
      <c r="K54" s="144"/>
      <c r="L54" s="144">
        <v>10</v>
      </c>
      <c r="M54" s="144"/>
      <c r="N54" s="144"/>
      <c r="O54" s="144"/>
      <c r="P54" s="127"/>
      <c r="Q54" s="127"/>
      <c r="R54" s="127"/>
      <c r="S54" s="278">
        <v>7</v>
      </c>
      <c r="T54" s="144"/>
      <c r="U54" s="144"/>
      <c r="V54" s="144"/>
      <c r="W54" s="144"/>
      <c r="X54" s="144"/>
      <c r="Y54" s="144"/>
      <c r="Z54" s="144"/>
      <c r="AA54" s="144"/>
      <c r="AB54" s="144"/>
      <c r="AC54" s="138"/>
      <c r="AD54" s="138"/>
      <c r="AE54" s="138"/>
      <c r="AF54" s="140"/>
      <c r="AG54" s="144"/>
      <c r="AH54" s="144"/>
      <c r="AI54" s="144"/>
      <c r="AJ54" s="144"/>
      <c r="AK54" s="144"/>
      <c r="AL54" s="144"/>
      <c r="AM54" s="144"/>
      <c r="AN54" s="144"/>
      <c r="AO54" s="144"/>
      <c r="AP54" s="138"/>
      <c r="AQ54" s="138"/>
      <c r="AR54" s="138"/>
      <c r="AS54" s="140"/>
      <c r="AT54" s="144"/>
      <c r="AU54" s="144"/>
      <c r="AV54" s="144"/>
      <c r="AW54" s="144"/>
      <c r="AX54" s="144"/>
      <c r="AY54" s="144"/>
      <c r="AZ54" s="144"/>
      <c r="BA54" s="144"/>
      <c r="BB54" s="144"/>
      <c r="BC54" s="138"/>
      <c r="BD54" s="138"/>
      <c r="BE54" s="138"/>
      <c r="BF54" s="261"/>
      <c r="BG54" s="144"/>
      <c r="BH54" s="144"/>
      <c r="BI54" s="144"/>
      <c r="BJ54" s="144"/>
      <c r="BK54" s="144"/>
      <c r="BL54" s="144"/>
      <c r="BM54" s="144"/>
      <c r="BN54" s="144"/>
      <c r="BO54" s="144"/>
      <c r="BP54" s="138"/>
      <c r="BQ54" s="138"/>
      <c r="BR54" s="138"/>
      <c r="BS54" s="285"/>
      <c r="BT54" s="144">
        <v>10</v>
      </c>
      <c r="BU54" s="144"/>
      <c r="BV54" s="144"/>
      <c r="BW54" s="144"/>
      <c r="BX54" s="144"/>
      <c r="BY54" s="144">
        <v>10</v>
      </c>
      <c r="BZ54" s="144"/>
      <c r="CA54" s="144"/>
      <c r="CB54" s="144"/>
      <c r="CC54" s="138">
        <v>0.5</v>
      </c>
      <c r="CD54" s="138"/>
      <c r="CE54" s="138"/>
      <c r="CF54" s="295">
        <v>2</v>
      </c>
      <c r="CG54" s="144"/>
      <c r="CH54" s="144"/>
      <c r="CI54" s="144"/>
      <c r="CJ54" s="144"/>
      <c r="CK54" s="144"/>
      <c r="CL54" s="144"/>
      <c r="CM54" s="144"/>
      <c r="CN54" s="144"/>
      <c r="CO54" s="144"/>
      <c r="CP54" s="141"/>
      <c r="CQ54" s="141"/>
      <c r="CR54" s="142"/>
      <c r="CS54" s="142"/>
      <c r="CT54" s="224">
        <v>5</v>
      </c>
      <c r="CU54" s="224">
        <v>0</v>
      </c>
      <c r="CV54" s="224">
        <v>3</v>
      </c>
      <c r="CW54" s="224">
        <v>2</v>
      </c>
    </row>
    <row r="55" spans="1:101" ht="32.25" customHeight="1" x14ac:dyDescent="0.4">
      <c r="A55" s="89">
        <v>35</v>
      </c>
      <c r="B55" s="274"/>
      <c r="C55" s="292"/>
      <c r="D55" s="194" t="s">
        <v>184</v>
      </c>
      <c r="E55" s="276"/>
      <c r="F55" s="277"/>
      <c r="G55" s="144">
        <v>10</v>
      </c>
      <c r="H55" s="144">
        <v>10</v>
      </c>
      <c r="I55" s="144"/>
      <c r="J55" s="144"/>
      <c r="K55" s="144"/>
      <c r="L55" s="144">
        <v>10</v>
      </c>
      <c r="M55" s="144">
        <v>70</v>
      </c>
      <c r="N55" s="144">
        <v>10</v>
      </c>
      <c r="O55" s="144">
        <v>40</v>
      </c>
      <c r="P55" s="145">
        <v>2</v>
      </c>
      <c r="Q55" s="145">
        <v>3</v>
      </c>
      <c r="R55" s="145">
        <v>2</v>
      </c>
      <c r="S55" s="279"/>
      <c r="T55" s="144"/>
      <c r="U55" s="144"/>
      <c r="V55" s="144"/>
      <c r="W55" s="144"/>
      <c r="X55" s="144"/>
      <c r="Y55" s="144"/>
      <c r="Z55" s="144"/>
      <c r="AA55" s="144"/>
      <c r="AB55" s="144"/>
      <c r="AC55" s="138"/>
      <c r="AD55" s="138"/>
      <c r="AE55" s="138"/>
      <c r="AF55" s="140"/>
      <c r="AG55" s="144"/>
      <c r="AH55" s="144"/>
      <c r="AI55" s="144"/>
      <c r="AJ55" s="144"/>
      <c r="AK55" s="144"/>
      <c r="AL55" s="144"/>
      <c r="AM55" s="144"/>
      <c r="AN55" s="144"/>
      <c r="AO55" s="144"/>
      <c r="AP55" s="138"/>
      <c r="AQ55" s="138"/>
      <c r="AR55" s="138"/>
      <c r="AS55" s="140"/>
      <c r="AT55" s="144"/>
      <c r="AU55" s="144"/>
      <c r="AV55" s="144"/>
      <c r="AW55" s="144"/>
      <c r="AX55" s="144"/>
      <c r="AY55" s="144"/>
      <c r="AZ55" s="144"/>
      <c r="BA55" s="144"/>
      <c r="BB55" s="144"/>
      <c r="BC55" s="138"/>
      <c r="BD55" s="138"/>
      <c r="BE55" s="138"/>
      <c r="BF55" s="261"/>
      <c r="BG55" s="144"/>
      <c r="BH55" s="144"/>
      <c r="BI55" s="144"/>
      <c r="BJ55" s="144"/>
      <c r="BK55" s="144"/>
      <c r="BL55" s="144"/>
      <c r="BM55" s="144"/>
      <c r="BN55" s="144"/>
      <c r="BO55" s="144"/>
      <c r="BP55" s="138"/>
      <c r="BQ55" s="138"/>
      <c r="BR55" s="138"/>
      <c r="BS55" s="285"/>
      <c r="BT55" s="144">
        <v>10</v>
      </c>
      <c r="BU55" s="144">
        <v>10</v>
      </c>
      <c r="BV55" s="144"/>
      <c r="BW55" s="144"/>
      <c r="BX55" s="144"/>
      <c r="BY55" s="144">
        <v>10</v>
      </c>
      <c r="BZ55" s="144"/>
      <c r="CA55" s="144">
        <v>10</v>
      </c>
      <c r="CB55" s="144"/>
      <c r="CC55" s="138">
        <v>1</v>
      </c>
      <c r="CD55" s="138">
        <v>0.5</v>
      </c>
      <c r="CE55" s="138"/>
      <c r="CF55" s="296"/>
      <c r="CG55" s="144"/>
      <c r="CH55" s="144"/>
      <c r="CI55" s="144"/>
      <c r="CJ55" s="144"/>
      <c r="CK55" s="144"/>
      <c r="CL55" s="144"/>
      <c r="CM55" s="144">
        <v>70</v>
      </c>
      <c r="CN55" s="144"/>
      <c r="CO55" s="144">
        <v>40</v>
      </c>
      <c r="CP55" s="141">
        <v>0.5</v>
      </c>
      <c r="CQ55" s="141">
        <v>2.5</v>
      </c>
      <c r="CR55" s="142">
        <v>2</v>
      </c>
      <c r="CS55" s="142">
        <v>5</v>
      </c>
      <c r="CT55" s="225"/>
      <c r="CU55" s="225"/>
      <c r="CV55" s="225"/>
      <c r="CW55" s="225"/>
    </row>
    <row r="56" spans="1:101" ht="32.25" customHeight="1" x14ac:dyDescent="0.4">
      <c r="A56" s="89">
        <v>36</v>
      </c>
      <c r="B56" s="293" t="s">
        <v>106</v>
      </c>
      <c r="C56" s="292" t="s">
        <v>75</v>
      </c>
      <c r="D56" s="194" t="s">
        <v>77</v>
      </c>
      <c r="E56" s="276" t="s">
        <v>86</v>
      </c>
      <c r="F56" s="277">
        <v>235</v>
      </c>
      <c r="G56" s="144">
        <v>15</v>
      </c>
      <c r="H56" s="144"/>
      <c r="I56" s="144"/>
      <c r="J56" s="144"/>
      <c r="K56" s="144"/>
      <c r="L56" s="144">
        <v>15</v>
      </c>
      <c r="M56" s="144"/>
      <c r="N56" s="144"/>
      <c r="O56" s="144"/>
      <c r="P56" s="127"/>
      <c r="Q56" s="127"/>
      <c r="R56" s="127"/>
      <c r="S56" s="278">
        <v>8</v>
      </c>
      <c r="T56" s="144"/>
      <c r="U56" s="144"/>
      <c r="V56" s="144"/>
      <c r="W56" s="144"/>
      <c r="X56" s="144"/>
      <c r="Y56" s="144"/>
      <c r="Z56" s="144"/>
      <c r="AA56" s="144"/>
      <c r="AB56" s="144"/>
      <c r="AC56" s="138"/>
      <c r="AD56" s="138"/>
      <c r="AE56" s="138"/>
      <c r="AF56" s="140"/>
      <c r="AG56" s="144"/>
      <c r="AH56" s="144"/>
      <c r="AI56" s="144"/>
      <c r="AJ56" s="144"/>
      <c r="AK56" s="144"/>
      <c r="AL56" s="144"/>
      <c r="AM56" s="144"/>
      <c r="AN56" s="144"/>
      <c r="AO56" s="144"/>
      <c r="AP56" s="138"/>
      <c r="AQ56" s="138"/>
      <c r="AR56" s="138"/>
      <c r="AS56" s="140"/>
      <c r="AT56" s="144"/>
      <c r="AU56" s="144"/>
      <c r="AV56" s="144"/>
      <c r="AW56" s="144"/>
      <c r="AX56" s="144"/>
      <c r="AY56" s="144"/>
      <c r="AZ56" s="144"/>
      <c r="BA56" s="144"/>
      <c r="BB56" s="144"/>
      <c r="BC56" s="138"/>
      <c r="BD56" s="138"/>
      <c r="BE56" s="138"/>
      <c r="BF56" s="140"/>
      <c r="BG56" s="144"/>
      <c r="BH56" s="144"/>
      <c r="BI56" s="144"/>
      <c r="BJ56" s="144"/>
      <c r="BK56" s="144"/>
      <c r="BL56" s="144"/>
      <c r="BM56" s="144"/>
      <c r="BN56" s="144"/>
      <c r="BO56" s="144"/>
      <c r="BP56" s="138"/>
      <c r="BQ56" s="138"/>
      <c r="BR56" s="138"/>
      <c r="BS56" s="140"/>
      <c r="BT56" s="144">
        <v>15</v>
      </c>
      <c r="BU56" s="144"/>
      <c r="BV56" s="144"/>
      <c r="BW56" s="144"/>
      <c r="BX56" s="144"/>
      <c r="BY56" s="144">
        <v>15</v>
      </c>
      <c r="BZ56" s="144"/>
      <c r="CA56" s="144"/>
      <c r="CB56" s="144"/>
      <c r="CC56" s="138">
        <v>0.5</v>
      </c>
      <c r="CD56" s="138"/>
      <c r="CE56" s="138"/>
      <c r="CF56" s="261">
        <v>8</v>
      </c>
      <c r="CG56" s="144"/>
      <c r="CH56" s="144"/>
      <c r="CI56" s="144"/>
      <c r="CJ56" s="144"/>
      <c r="CK56" s="144"/>
      <c r="CL56" s="144"/>
      <c r="CM56" s="144"/>
      <c r="CN56" s="144"/>
      <c r="CO56" s="144"/>
      <c r="CP56" s="141"/>
      <c r="CQ56" s="141"/>
      <c r="CR56" s="142"/>
      <c r="CS56" s="262"/>
      <c r="CT56" s="224">
        <v>6</v>
      </c>
      <c r="CU56" s="224">
        <v>0</v>
      </c>
      <c r="CV56" s="224">
        <v>3</v>
      </c>
      <c r="CW56" s="224">
        <v>3</v>
      </c>
    </row>
    <row r="57" spans="1:101" ht="32.25" customHeight="1" x14ac:dyDescent="0.4">
      <c r="A57" s="89">
        <v>37</v>
      </c>
      <c r="B57" s="293"/>
      <c r="C57" s="292"/>
      <c r="D57" s="194" t="s">
        <v>78</v>
      </c>
      <c r="E57" s="276"/>
      <c r="F57" s="277"/>
      <c r="G57" s="144">
        <v>10</v>
      </c>
      <c r="H57" s="144">
        <v>20</v>
      </c>
      <c r="I57" s="144"/>
      <c r="J57" s="144"/>
      <c r="K57" s="144"/>
      <c r="L57" s="144">
        <v>15</v>
      </c>
      <c r="M57" s="144">
        <v>75</v>
      </c>
      <c r="N57" s="144">
        <v>5</v>
      </c>
      <c r="O57" s="144">
        <v>80</v>
      </c>
      <c r="P57" s="145">
        <v>2</v>
      </c>
      <c r="Q57" s="145">
        <v>3</v>
      </c>
      <c r="R57" s="145">
        <v>3</v>
      </c>
      <c r="S57" s="279"/>
      <c r="T57" s="144"/>
      <c r="U57" s="144"/>
      <c r="V57" s="144"/>
      <c r="W57" s="144"/>
      <c r="X57" s="144"/>
      <c r="Y57" s="144"/>
      <c r="Z57" s="144"/>
      <c r="AA57" s="144"/>
      <c r="AB57" s="144"/>
      <c r="AC57" s="138"/>
      <c r="AD57" s="138"/>
      <c r="AE57" s="138"/>
      <c r="AF57" s="140"/>
      <c r="AG57" s="144"/>
      <c r="AH57" s="144"/>
      <c r="AI57" s="144"/>
      <c r="AJ57" s="144"/>
      <c r="AK57" s="144"/>
      <c r="AL57" s="144"/>
      <c r="AM57" s="144"/>
      <c r="AN57" s="144"/>
      <c r="AO57" s="144"/>
      <c r="AP57" s="138"/>
      <c r="AQ57" s="138"/>
      <c r="AR57" s="138"/>
      <c r="AS57" s="140"/>
      <c r="AT57" s="144"/>
      <c r="AU57" s="144"/>
      <c r="AV57" s="144"/>
      <c r="AW57" s="144"/>
      <c r="AX57" s="144"/>
      <c r="AY57" s="144"/>
      <c r="AZ57" s="144"/>
      <c r="BA57" s="144"/>
      <c r="BB57" s="144"/>
      <c r="BC57" s="138"/>
      <c r="BD57" s="138"/>
      <c r="BE57" s="138"/>
      <c r="BF57" s="140"/>
      <c r="BG57" s="144"/>
      <c r="BH57" s="144"/>
      <c r="BI57" s="144"/>
      <c r="BJ57" s="144"/>
      <c r="BK57" s="144"/>
      <c r="BL57" s="144"/>
      <c r="BM57" s="144"/>
      <c r="BN57" s="144"/>
      <c r="BO57" s="144"/>
      <c r="BP57" s="138"/>
      <c r="BQ57" s="138"/>
      <c r="BR57" s="138"/>
      <c r="BS57" s="140"/>
      <c r="BT57" s="144">
        <v>10</v>
      </c>
      <c r="BU57" s="144">
        <v>20</v>
      </c>
      <c r="BV57" s="144"/>
      <c r="BW57" s="144"/>
      <c r="BX57" s="144"/>
      <c r="BY57" s="144">
        <v>15</v>
      </c>
      <c r="BZ57" s="144">
        <v>75</v>
      </c>
      <c r="CA57" s="144">
        <v>5</v>
      </c>
      <c r="CB57" s="144">
        <v>80</v>
      </c>
      <c r="CC57" s="138">
        <v>1.5</v>
      </c>
      <c r="CD57" s="138">
        <v>3</v>
      </c>
      <c r="CE57" s="138">
        <v>3</v>
      </c>
      <c r="CF57" s="261"/>
      <c r="CG57" s="144"/>
      <c r="CH57" s="144"/>
      <c r="CI57" s="144"/>
      <c r="CJ57" s="144"/>
      <c r="CK57" s="144"/>
      <c r="CL57" s="144"/>
      <c r="CM57" s="144"/>
      <c r="CN57" s="144"/>
      <c r="CO57" s="144"/>
      <c r="CP57" s="141"/>
      <c r="CQ57" s="141"/>
      <c r="CR57" s="142"/>
      <c r="CS57" s="262"/>
      <c r="CT57" s="225"/>
      <c r="CU57" s="225"/>
      <c r="CV57" s="225"/>
      <c r="CW57" s="225"/>
    </row>
    <row r="58" spans="1:101" ht="32.25" customHeight="1" x14ac:dyDescent="0.4">
      <c r="A58" s="89">
        <v>38</v>
      </c>
      <c r="B58" s="293" t="s">
        <v>108</v>
      </c>
      <c r="C58" s="292" t="s">
        <v>180</v>
      </c>
      <c r="D58" s="194" t="s">
        <v>81</v>
      </c>
      <c r="E58" s="276" t="s">
        <v>86</v>
      </c>
      <c r="F58" s="277">
        <v>250</v>
      </c>
      <c r="G58" s="144">
        <v>15</v>
      </c>
      <c r="H58" s="144"/>
      <c r="I58" s="144"/>
      <c r="J58" s="144"/>
      <c r="K58" s="144"/>
      <c r="L58" s="144">
        <v>15</v>
      </c>
      <c r="M58" s="144"/>
      <c r="N58" s="144"/>
      <c r="O58" s="144"/>
      <c r="P58" s="127"/>
      <c r="Q58" s="127"/>
      <c r="R58" s="127"/>
      <c r="S58" s="278">
        <v>9</v>
      </c>
      <c r="T58" s="144"/>
      <c r="U58" s="144"/>
      <c r="V58" s="144"/>
      <c r="W58" s="144"/>
      <c r="X58" s="144"/>
      <c r="Y58" s="144"/>
      <c r="Z58" s="144"/>
      <c r="AA58" s="144"/>
      <c r="AB58" s="144"/>
      <c r="AC58" s="138"/>
      <c r="AD58" s="138"/>
      <c r="AE58" s="138"/>
      <c r="AF58" s="140"/>
      <c r="AG58" s="144"/>
      <c r="AH58" s="144"/>
      <c r="AI58" s="144"/>
      <c r="AJ58" s="144"/>
      <c r="AK58" s="144"/>
      <c r="AL58" s="144"/>
      <c r="AM58" s="144"/>
      <c r="AN58" s="144"/>
      <c r="AO58" s="144"/>
      <c r="AP58" s="138"/>
      <c r="AQ58" s="138"/>
      <c r="AR58" s="138"/>
      <c r="AS58" s="140"/>
      <c r="AT58" s="144"/>
      <c r="AU58" s="144"/>
      <c r="AV58" s="144"/>
      <c r="AW58" s="144"/>
      <c r="AX58" s="144"/>
      <c r="AY58" s="144"/>
      <c r="AZ58" s="144"/>
      <c r="BA58" s="144"/>
      <c r="BB58" s="144"/>
      <c r="BC58" s="138"/>
      <c r="BD58" s="138"/>
      <c r="BE58" s="138"/>
      <c r="BF58" s="140"/>
      <c r="BG58" s="144"/>
      <c r="BH58" s="144"/>
      <c r="BI58" s="144"/>
      <c r="BJ58" s="144"/>
      <c r="BK58" s="144"/>
      <c r="BL58" s="144"/>
      <c r="BM58" s="144"/>
      <c r="BN58" s="144"/>
      <c r="BO58" s="144"/>
      <c r="BP58" s="138"/>
      <c r="BQ58" s="138"/>
      <c r="BR58" s="138"/>
      <c r="BS58" s="140"/>
      <c r="BT58" s="144"/>
      <c r="BU58" s="144"/>
      <c r="BV58" s="144"/>
      <c r="BW58" s="144"/>
      <c r="BX58" s="144"/>
      <c r="BY58" s="144"/>
      <c r="BZ58" s="144"/>
      <c r="CA58" s="144"/>
      <c r="CB58" s="144"/>
      <c r="CC58" s="127"/>
      <c r="CD58" s="127"/>
      <c r="CE58" s="127"/>
      <c r="CF58" s="168"/>
      <c r="CG58" s="144">
        <v>15</v>
      </c>
      <c r="CH58" s="144"/>
      <c r="CI58" s="144"/>
      <c r="CJ58" s="144"/>
      <c r="CK58" s="144"/>
      <c r="CL58" s="144">
        <v>15</v>
      </c>
      <c r="CM58" s="144"/>
      <c r="CN58" s="144"/>
      <c r="CO58" s="144"/>
      <c r="CP58" s="141">
        <v>1</v>
      </c>
      <c r="CQ58" s="141"/>
      <c r="CR58" s="142"/>
      <c r="CS58" s="294">
        <v>9</v>
      </c>
      <c r="CT58" s="224">
        <v>7</v>
      </c>
      <c r="CU58" s="224">
        <v>1</v>
      </c>
      <c r="CV58" s="224">
        <v>3</v>
      </c>
      <c r="CW58" s="224">
        <v>3</v>
      </c>
    </row>
    <row r="59" spans="1:101" ht="32.25" customHeight="1" x14ac:dyDescent="0.4">
      <c r="A59" s="89">
        <v>39</v>
      </c>
      <c r="B59" s="293"/>
      <c r="C59" s="292"/>
      <c r="D59" s="194" t="s">
        <v>82</v>
      </c>
      <c r="E59" s="276"/>
      <c r="F59" s="277"/>
      <c r="G59" s="144">
        <v>15</v>
      </c>
      <c r="H59" s="144">
        <v>15</v>
      </c>
      <c r="I59" s="144"/>
      <c r="J59" s="144">
        <v>15</v>
      </c>
      <c r="K59" s="144"/>
      <c r="L59" s="144">
        <v>15</v>
      </c>
      <c r="M59" s="144">
        <v>70</v>
      </c>
      <c r="N59" s="144">
        <v>10</v>
      </c>
      <c r="O59" s="144">
        <v>80</v>
      </c>
      <c r="P59" s="145">
        <v>3</v>
      </c>
      <c r="Q59" s="145">
        <v>3</v>
      </c>
      <c r="R59" s="145">
        <v>3</v>
      </c>
      <c r="S59" s="279"/>
      <c r="T59" s="144"/>
      <c r="U59" s="144"/>
      <c r="V59" s="144"/>
      <c r="W59" s="144"/>
      <c r="X59" s="144"/>
      <c r="Y59" s="144"/>
      <c r="Z59" s="144"/>
      <c r="AA59" s="144"/>
      <c r="AB59" s="144"/>
      <c r="AC59" s="138"/>
      <c r="AD59" s="138"/>
      <c r="AE59" s="138"/>
      <c r="AF59" s="140"/>
      <c r="AG59" s="144"/>
      <c r="AH59" s="144"/>
      <c r="AI59" s="144"/>
      <c r="AJ59" s="144"/>
      <c r="AK59" s="144"/>
      <c r="AL59" s="144"/>
      <c r="AM59" s="144"/>
      <c r="AN59" s="144"/>
      <c r="AO59" s="144"/>
      <c r="AP59" s="138"/>
      <c r="AQ59" s="138"/>
      <c r="AR59" s="138"/>
      <c r="AS59" s="140"/>
      <c r="AT59" s="144"/>
      <c r="AU59" s="144"/>
      <c r="AV59" s="144"/>
      <c r="AW59" s="144"/>
      <c r="AX59" s="144"/>
      <c r="AY59" s="144"/>
      <c r="AZ59" s="144"/>
      <c r="BA59" s="144"/>
      <c r="BB59" s="144"/>
      <c r="BC59" s="138"/>
      <c r="BD59" s="138"/>
      <c r="BE59" s="138"/>
      <c r="BF59" s="140"/>
      <c r="BG59" s="144"/>
      <c r="BH59" s="144"/>
      <c r="BI59" s="144"/>
      <c r="BJ59" s="144"/>
      <c r="BK59" s="144"/>
      <c r="BL59" s="144"/>
      <c r="BM59" s="144"/>
      <c r="BN59" s="144"/>
      <c r="BO59" s="144"/>
      <c r="BP59" s="138"/>
      <c r="BQ59" s="138"/>
      <c r="BR59" s="138"/>
      <c r="BS59" s="140"/>
      <c r="BT59" s="144"/>
      <c r="BU59" s="144"/>
      <c r="BV59" s="144"/>
      <c r="BW59" s="144"/>
      <c r="BX59" s="144"/>
      <c r="BY59" s="144"/>
      <c r="BZ59" s="144"/>
      <c r="CA59" s="144"/>
      <c r="CB59" s="144"/>
      <c r="CC59" s="145"/>
      <c r="CD59" s="145"/>
      <c r="CE59" s="145"/>
      <c r="CF59" s="169"/>
      <c r="CG59" s="144">
        <v>15</v>
      </c>
      <c r="CH59" s="144">
        <v>15</v>
      </c>
      <c r="CI59" s="144"/>
      <c r="CJ59" s="144">
        <v>15</v>
      </c>
      <c r="CK59" s="144"/>
      <c r="CL59" s="144">
        <v>15</v>
      </c>
      <c r="CM59" s="144">
        <v>70</v>
      </c>
      <c r="CN59" s="144">
        <v>10</v>
      </c>
      <c r="CO59" s="144">
        <v>80</v>
      </c>
      <c r="CP59" s="141">
        <v>2</v>
      </c>
      <c r="CQ59" s="141">
        <v>3</v>
      </c>
      <c r="CR59" s="142">
        <v>3</v>
      </c>
      <c r="CS59" s="294"/>
      <c r="CT59" s="225"/>
      <c r="CU59" s="225"/>
      <c r="CV59" s="225"/>
      <c r="CW59" s="225"/>
    </row>
    <row r="60" spans="1:101" ht="32.25" customHeight="1" x14ac:dyDescent="0.4">
      <c r="A60" s="89">
        <v>40</v>
      </c>
      <c r="B60" s="78" t="s">
        <v>136</v>
      </c>
      <c r="C60" s="205"/>
      <c r="D60" s="194" t="s">
        <v>179</v>
      </c>
      <c r="E60" s="184" t="s">
        <v>86</v>
      </c>
      <c r="F60" s="144">
        <v>100</v>
      </c>
      <c r="G60" s="144">
        <v>10</v>
      </c>
      <c r="H60" s="144">
        <v>10</v>
      </c>
      <c r="I60" s="144"/>
      <c r="J60" s="144"/>
      <c r="K60" s="144"/>
      <c r="L60" s="144"/>
      <c r="M60" s="144">
        <v>40</v>
      </c>
      <c r="N60" s="144"/>
      <c r="O60" s="144">
        <v>40</v>
      </c>
      <c r="P60" s="145">
        <v>1</v>
      </c>
      <c r="Q60" s="145">
        <v>2</v>
      </c>
      <c r="R60" s="145">
        <v>2</v>
      </c>
      <c r="S60" s="155">
        <v>5</v>
      </c>
      <c r="T60" s="137"/>
      <c r="U60" s="137"/>
      <c r="V60" s="137"/>
      <c r="W60" s="137"/>
      <c r="X60" s="137"/>
      <c r="Y60" s="137"/>
      <c r="Z60" s="137"/>
      <c r="AA60" s="137"/>
      <c r="AB60" s="137"/>
      <c r="AC60" s="138"/>
      <c r="AD60" s="138"/>
      <c r="AE60" s="138"/>
      <c r="AF60" s="140"/>
      <c r="AG60" s="144"/>
      <c r="AH60" s="144"/>
      <c r="AI60" s="144"/>
      <c r="AJ60" s="144"/>
      <c r="AK60" s="144"/>
      <c r="AL60" s="144"/>
      <c r="AM60" s="144"/>
      <c r="AN60" s="144"/>
      <c r="AO60" s="144"/>
      <c r="AP60" s="138"/>
      <c r="AQ60" s="138"/>
      <c r="AR60" s="138"/>
      <c r="AS60" s="140"/>
      <c r="AT60" s="144"/>
      <c r="AU60" s="144"/>
      <c r="AV60" s="144"/>
      <c r="AW60" s="144"/>
      <c r="AX60" s="144"/>
      <c r="AY60" s="144"/>
      <c r="AZ60" s="144"/>
      <c r="BA60" s="144"/>
      <c r="BB60" s="144"/>
      <c r="BC60" s="138"/>
      <c r="BD60" s="138"/>
      <c r="BE60" s="138"/>
      <c r="BF60" s="140"/>
      <c r="BG60" s="144"/>
      <c r="BH60" s="144"/>
      <c r="BI60" s="144"/>
      <c r="BJ60" s="144"/>
      <c r="BK60" s="144"/>
      <c r="BL60" s="144"/>
      <c r="BM60" s="144"/>
      <c r="BN60" s="144"/>
      <c r="BO60" s="144"/>
      <c r="BP60" s="138"/>
      <c r="BQ60" s="138"/>
      <c r="BR60" s="138"/>
      <c r="BS60" s="140"/>
      <c r="BT60" s="144">
        <v>10</v>
      </c>
      <c r="BU60" s="144">
        <v>10</v>
      </c>
      <c r="BV60" s="144"/>
      <c r="BW60" s="144"/>
      <c r="BX60" s="144"/>
      <c r="BY60" s="144"/>
      <c r="BZ60" s="144">
        <v>40</v>
      </c>
      <c r="CA60" s="144"/>
      <c r="CB60" s="144">
        <v>40</v>
      </c>
      <c r="CC60" s="138">
        <v>1</v>
      </c>
      <c r="CD60" s="138">
        <v>2</v>
      </c>
      <c r="CE60" s="138">
        <v>2</v>
      </c>
      <c r="CF60" s="140">
        <v>5</v>
      </c>
      <c r="CG60" s="144"/>
      <c r="CH60" s="144"/>
      <c r="CI60" s="144"/>
      <c r="CJ60" s="144"/>
      <c r="CK60" s="144"/>
      <c r="CL60" s="144"/>
      <c r="CM60" s="144"/>
      <c r="CN60" s="144"/>
      <c r="CO60" s="144"/>
      <c r="CP60" s="141"/>
      <c r="CQ60" s="141"/>
      <c r="CR60" s="142"/>
      <c r="CS60" s="142"/>
      <c r="CT60" s="88">
        <v>4</v>
      </c>
      <c r="CU60" s="88">
        <v>0</v>
      </c>
      <c r="CV60" s="88">
        <v>2</v>
      </c>
      <c r="CW60" s="88">
        <v>2</v>
      </c>
    </row>
    <row r="61" spans="1:101" ht="32.25" customHeight="1" x14ac:dyDescent="0.4">
      <c r="A61" s="89">
        <v>41</v>
      </c>
      <c r="B61" s="293" t="s">
        <v>107</v>
      </c>
      <c r="C61" s="292" t="s">
        <v>76</v>
      </c>
      <c r="D61" s="194" t="s">
        <v>79</v>
      </c>
      <c r="E61" s="276" t="s">
        <v>86</v>
      </c>
      <c r="F61" s="277">
        <v>245</v>
      </c>
      <c r="G61" s="144">
        <v>30</v>
      </c>
      <c r="H61" s="144"/>
      <c r="I61" s="144"/>
      <c r="J61" s="144"/>
      <c r="K61" s="144"/>
      <c r="L61" s="144">
        <v>15</v>
      </c>
      <c r="M61" s="144"/>
      <c r="N61" s="144"/>
      <c r="O61" s="144"/>
      <c r="P61" s="127"/>
      <c r="Q61" s="127"/>
      <c r="R61" s="127"/>
      <c r="S61" s="278">
        <v>9</v>
      </c>
      <c r="T61" s="144"/>
      <c r="U61" s="144"/>
      <c r="V61" s="144"/>
      <c r="W61" s="144"/>
      <c r="X61" s="144"/>
      <c r="Y61" s="144"/>
      <c r="Z61" s="144"/>
      <c r="AA61" s="144"/>
      <c r="AB61" s="144"/>
      <c r="AC61" s="138"/>
      <c r="AD61" s="138"/>
      <c r="AE61" s="138"/>
      <c r="AF61" s="140"/>
      <c r="AG61" s="144"/>
      <c r="AH61" s="144"/>
      <c r="AI61" s="144"/>
      <c r="AJ61" s="144"/>
      <c r="AK61" s="144"/>
      <c r="AL61" s="144"/>
      <c r="AM61" s="144"/>
      <c r="AN61" s="144"/>
      <c r="AO61" s="144"/>
      <c r="AP61" s="138"/>
      <c r="AQ61" s="138"/>
      <c r="AR61" s="138"/>
      <c r="AS61" s="140"/>
      <c r="AT61" s="144"/>
      <c r="AU61" s="144"/>
      <c r="AV61" s="144"/>
      <c r="AW61" s="144"/>
      <c r="AX61" s="144"/>
      <c r="AY61" s="144"/>
      <c r="AZ61" s="144"/>
      <c r="BA61" s="144"/>
      <c r="BB61" s="144"/>
      <c r="BC61" s="138"/>
      <c r="BD61" s="138"/>
      <c r="BE61" s="138"/>
      <c r="BF61" s="140"/>
      <c r="BG61" s="144"/>
      <c r="BH61" s="144"/>
      <c r="BI61" s="144"/>
      <c r="BJ61" s="144"/>
      <c r="BK61" s="144"/>
      <c r="BL61" s="144"/>
      <c r="BM61" s="144"/>
      <c r="BN61" s="144"/>
      <c r="BO61" s="144"/>
      <c r="BP61" s="138"/>
      <c r="BQ61" s="138"/>
      <c r="BR61" s="138"/>
      <c r="BS61" s="140"/>
      <c r="BT61" s="144"/>
      <c r="BU61" s="144"/>
      <c r="BV61" s="144"/>
      <c r="BW61" s="144"/>
      <c r="BX61" s="144"/>
      <c r="BY61" s="144"/>
      <c r="BZ61" s="144"/>
      <c r="CA61" s="144"/>
      <c r="CB61" s="144"/>
      <c r="CC61" s="138"/>
      <c r="CD61" s="138"/>
      <c r="CE61" s="138"/>
      <c r="CF61" s="261"/>
      <c r="CG61" s="144">
        <v>30</v>
      </c>
      <c r="CH61" s="144"/>
      <c r="CI61" s="144"/>
      <c r="CJ61" s="144"/>
      <c r="CK61" s="144"/>
      <c r="CL61" s="144">
        <v>15</v>
      </c>
      <c r="CM61" s="144"/>
      <c r="CN61" s="144"/>
      <c r="CO61" s="144"/>
      <c r="CP61" s="141">
        <v>1</v>
      </c>
      <c r="CQ61" s="141"/>
      <c r="CR61" s="142"/>
      <c r="CS61" s="294">
        <v>9</v>
      </c>
      <c r="CT61" s="224">
        <v>6</v>
      </c>
      <c r="CU61" s="224">
        <v>0</v>
      </c>
      <c r="CV61" s="224">
        <v>3</v>
      </c>
      <c r="CW61" s="224">
        <v>3</v>
      </c>
    </row>
    <row r="62" spans="1:101" ht="32.25" customHeight="1" x14ac:dyDescent="0.4">
      <c r="A62" s="89">
        <v>42</v>
      </c>
      <c r="B62" s="293"/>
      <c r="C62" s="292"/>
      <c r="D62" s="194" t="s">
        <v>80</v>
      </c>
      <c r="E62" s="276"/>
      <c r="F62" s="277"/>
      <c r="G62" s="144">
        <v>10</v>
      </c>
      <c r="H62" s="144">
        <v>15</v>
      </c>
      <c r="I62" s="144"/>
      <c r="J62" s="144"/>
      <c r="K62" s="144"/>
      <c r="L62" s="144">
        <v>15</v>
      </c>
      <c r="M62" s="144">
        <v>75</v>
      </c>
      <c r="N62" s="144">
        <v>5</v>
      </c>
      <c r="O62" s="144">
        <v>80</v>
      </c>
      <c r="P62" s="145">
        <v>3</v>
      </c>
      <c r="Q62" s="145">
        <v>3</v>
      </c>
      <c r="R62" s="145">
        <v>3</v>
      </c>
      <c r="S62" s="279"/>
      <c r="T62" s="144"/>
      <c r="U62" s="144"/>
      <c r="V62" s="144"/>
      <c r="W62" s="144"/>
      <c r="X62" s="144"/>
      <c r="Y62" s="144"/>
      <c r="Z62" s="144"/>
      <c r="AA62" s="144"/>
      <c r="AB62" s="144"/>
      <c r="AC62" s="138"/>
      <c r="AD62" s="138"/>
      <c r="AE62" s="138"/>
      <c r="AF62" s="140"/>
      <c r="AG62" s="144"/>
      <c r="AH62" s="144"/>
      <c r="AI62" s="144"/>
      <c r="AJ62" s="144"/>
      <c r="AK62" s="144"/>
      <c r="AL62" s="144"/>
      <c r="AM62" s="144"/>
      <c r="AN62" s="144"/>
      <c r="AO62" s="144"/>
      <c r="AP62" s="138"/>
      <c r="AQ62" s="138"/>
      <c r="AR62" s="138"/>
      <c r="AS62" s="140"/>
      <c r="AT62" s="144"/>
      <c r="AU62" s="144"/>
      <c r="AV62" s="144"/>
      <c r="AW62" s="144"/>
      <c r="AX62" s="144"/>
      <c r="AY62" s="144"/>
      <c r="AZ62" s="144"/>
      <c r="BA62" s="144"/>
      <c r="BB62" s="144"/>
      <c r="BC62" s="138"/>
      <c r="BD62" s="138"/>
      <c r="BE62" s="138"/>
      <c r="BF62" s="140"/>
      <c r="BG62" s="144"/>
      <c r="BH62" s="144"/>
      <c r="BI62" s="144"/>
      <c r="BJ62" s="144"/>
      <c r="BK62" s="144"/>
      <c r="BL62" s="144"/>
      <c r="BM62" s="144"/>
      <c r="BN62" s="144"/>
      <c r="BO62" s="144"/>
      <c r="BP62" s="138"/>
      <c r="BQ62" s="138"/>
      <c r="BR62" s="138"/>
      <c r="BS62" s="140"/>
      <c r="BT62" s="144"/>
      <c r="BU62" s="144"/>
      <c r="BV62" s="144"/>
      <c r="BW62" s="144"/>
      <c r="BX62" s="144"/>
      <c r="BY62" s="144"/>
      <c r="BZ62" s="144"/>
      <c r="CA62" s="144"/>
      <c r="CB62" s="144"/>
      <c r="CC62" s="138"/>
      <c r="CD62" s="138"/>
      <c r="CE62" s="138"/>
      <c r="CF62" s="261"/>
      <c r="CG62" s="144">
        <v>10</v>
      </c>
      <c r="CH62" s="144">
        <v>15</v>
      </c>
      <c r="CI62" s="144"/>
      <c r="CJ62" s="144"/>
      <c r="CK62" s="144"/>
      <c r="CL62" s="144">
        <v>15</v>
      </c>
      <c r="CM62" s="144">
        <v>75</v>
      </c>
      <c r="CN62" s="144">
        <v>5</v>
      </c>
      <c r="CO62" s="144">
        <v>80</v>
      </c>
      <c r="CP62" s="141">
        <v>2</v>
      </c>
      <c r="CQ62" s="141">
        <v>3</v>
      </c>
      <c r="CR62" s="142">
        <v>3</v>
      </c>
      <c r="CS62" s="294"/>
      <c r="CT62" s="225"/>
      <c r="CU62" s="225"/>
      <c r="CV62" s="225"/>
      <c r="CW62" s="225"/>
    </row>
    <row r="63" spans="1:101" ht="32.25" customHeight="1" x14ac:dyDescent="0.4">
      <c r="A63" s="89">
        <v>43</v>
      </c>
      <c r="B63" s="273" t="s">
        <v>109</v>
      </c>
      <c r="C63" s="275" t="s">
        <v>181</v>
      </c>
      <c r="D63" s="194" t="s">
        <v>83</v>
      </c>
      <c r="E63" s="276" t="s">
        <v>86</v>
      </c>
      <c r="F63" s="277">
        <v>225</v>
      </c>
      <c r="G63" s="144">
        <v>15</v>
      </c>
      <c r="H63" s="144"/>
      <c r="I63" s="144"/>
      <c r="J63" s="144"/>
      <c r="K63" s="144"/>
      <c r="L63" s="144">
        <v>10</v>
      </c>
      <c r="M63" s="144"/>
      <c r="N63" s="144"/>
      <c r="O63" s="144"/>
      <c r="P63" s="127"/>
      <c r="Q63" s="127"/>
      <c r="R63" s="127"/>
      <c r="S63" s="278">
        <v>8</v>
      </c>
      <c r="T63" s="144"/>
      <c r="U63" s="144"/>
      <c r="V63" s="144"/>
      <c r="W63" s="144"/>
      <c r="X63" s="144"/>
      <c r="Y63" s="144"/>
      <c r="Z63" s="144"/>
      <c r="AA63" s="144"/>
      <c r="AB63" s="144"/>
      <c r="AC63" s="138"/>
      <c r="AD63" s="138"/>
      <c r="AE63" s="138"/>
      <c r="AF63" s="140"/>
      <c r="AG63" s="144"/>
      <c r="AH63" s="144"/>
      <c r="AI63" s="144"/>
      <c r="AJ63" s="144"/>
      <c r="AK63" s="144"/>
      <c r="AL63" s="144"/>
      <c r="AM63" s="144"/>
      <c r="AN63" s="144"/>
      <c r="AO63" s="144"/>
      <c r="AP63" s="138"/>
      <c r="AQ63" s="138"/>
      <c r="AR63" s="138"/>
      <c r="AS63" s="140"/>
      <c r="AT63" s="144"/>
      <c r="AU63" s="144"/>
      <c r="AV63" s="144"/>
      <c r="AW63" s="144"/>
      <c r="AX63" s="144"/>
      <c r="AY63" s="144"/>
      <c r="AZ63" s="144"/>
      <c r="BA63" s="144"/>
      <c r="BB63" s="144"/>
      <c r="BC63" s="138"/>
      <c r="BD63" s="138"/>
      <c r="BE63" s="138"/>
      <c r="BF63" s="140"/>
      <c r="BG63" s="144"/>
      <c r="BH63" s="144"/>
      <c r="BI63" s="144"/>
      <c r="BJ63" s="144"/>
      <c r="BK63" s="144"/>
      <c r="BL63" s="144"/>
      <c r="BM63" s="144"/>
      <c r="BN63" s="144"/>
      <c r="BO63" s="144"/>
      <c r="BP63" s="138"/>
      <c r="BQ63" s="138"/>
      <c r="BR63" s="138"/>
      <c r="BS63" s="140"/>
      <c r="BT63" s="144">
        <v>15</v>
      </c>
      <c r="BU63" s="144"/>
      <c r="BV63" s="144"/>
      <c r="BW63" s="144"/>
      <c r="BX63" s="144"/>
      <c r="BY63" s="144">
        <v>10</v>
      </c>
      <c r="BZ63" s="144"/>
      <c r="CA63" s="144"/>
      <c r="CB63" s="144"/>
      <c r="CC63" s="138">
        <v>0.5</v>
      </c>
      <c r="CD63" s="138"/>
      <c r="CE63" s="138"/>
      <c r="CF63" s="261">
        <v>8</v>
      </c>
      <c r="CG63" s="144"/>
      <c r="CH63" s="144"/>
      <c r="CI63" s="144"/>
      <c r="CJ63" s="144"/>
      <c r="CK63" s="144"/>
      <c r="CL63" s="144"/>
      <c r="CM63" s="144"/>
      <c r="CN63" s="144"/>
      <c r="CO63" s="144"/>
      <c r="CP63" s="141"/>
      <c r="CQ63" s="141"/>
      <c r="CR63" s="142"/>
      <c r="CS63" s="262"/>
      <c r="CT63" s="224">
        <v>6</v>
      </c>
      <c r="CU63" s="224">
        <v>0</v>
      </c>
      <c r="CV63" s="224">
        <v>3</v>
      </c>
      <c r="CW63" s="224">
        <v>3</v>
      </c>
    </row>
    <row r="64" spans="1:101" ht="32.25" customHeight="1" x14ac:dyDescent="0.4">
      <c r="A64" s="89">
        <v>44</v>
      </c>
      <c r="B64" s="274"/>
      <c r="C64" s="275"/>
      <c r="D64" s="194" t="s">
        <v>84</v>
      </c>
      <c r="E64" s="276"/>
      <c r="F64" s="277"/>
      <c r="G64" s="144">
        <v>10</v>
      </c>
      <c r="H64" s="144">
        <v>15</v>
      </c>
      <c r="I64" s="144"/>
      <c r="J64" s="144"/>
      <c r="K64" s="144"/>
      <c r="L64" s="144">
        <v>15</v>
      </c>
      <c r="M64" s="144">
        <v>70</v>
      </c>
      <c r="N64" s="144">
        <v>10</v>
      </c>
      <c r="O64" s="144">
        <v>80</v>
      </c>
      <c r="P64" s="145">
        <v>2</v>
      </c>
      <c r="Q64" s="145">
        <v>3</v>
      </c>
      <c r="R64" s="145">
        <v>3</v>
      </c>
      <c r="S64" s="279"/>
      <c r="T64" s="144"/>
      <c r="U64" s="144"/>
      <c r="V64" s="144"/>
      <c r="W64" s="144"/>
      <c r="X64" s="144"/>
      <c r="Y64" s="144"/>
      <c r="Z64" s="144"/>
      <c r="AA64" s="144"/>
      <c r="AB64" s="144"/>
      <c r="AC64" s="138"/>
      <c r="AD64" s="138"/>
      <c r="AE64" s="138"/>
      <c r="AF64" s="140"/>
      <c r="AG64" s="144"/>
      <c r="AH64" s="144"/>
      <c r="AI64" s="144"/>
      <c r="AJ64" s="144"/>
      <c r="AK64" s="144"/>
      <c r="AL64" s="144"/>
      <c r="AM64" s="144"/>
      <c r="AN64" s="144"/>
      <c r="AO64" s="144"/>
      <c r="AP64" s="138"/>
      <c r="AQ64" s="138"/>
      <c r="AR64" s="138"/>
      <c r="AS64" s="140"/>
      <c r="AT64" s="144"/>
      <c r="AU64" s="144"/>
      <c r="AV64" s="144"/>
      <c r="AW64" s="144"/>
      <c r="AX64" s="144"/>
      <c r="AY64" s="144"/>
      <c r="AZ64" s="144"/>
      <c r="BA64" s="144"/>
      <c r="BB64" s="144"/>
      <c r="BC64" s="138"/>
      <c r="BD64" s="138"/>
      <c r="BE64" s="138"/>
      <c r="BF64" s="140"/>
      <c r="BG64" s="144"/>
      <c r="BH64" s="144"/>
      <c r="BI64" s="144"/>
      <c r="BJ64" s="144"/>
      <c r="BK64" s="144"/>
      <c r="BL64" s="144"/>
      <c r="BM64" s="144"/>
      <c r="BN64" s="144"/>
      <c r="BO64" s="144"/>
      <c r="BP64" s="138"/>
      <c r="BQ64" s="138"/>
      <c r="BR64" s="138"/>
      <c r="BS64" s="140"/>
      <c r="BT64" s="144">
        <v>10</v>
      </c>
      <c r="BU64" s="144">
        <v>15</v>
      </c>
      <c r="BV64" s="144"/>
      <c r="BW64" s="144"/>
      <c r="BX64" s="144"/>
      <c r="BY64" s="144">
        <v>15</v>
      </c>
      <c r="BZ64" s="144">
        <v>70</v>
      </c>
      <c r="CA64" s="144">
        <v>10</v>
      </c>
      <c r="CB64" s="144">
        <v>80</v>
      </c>
      <c r="CC64" s="138">
        <v>1.5</v>
      </c>
      <c r="CD64" s="138">
        <v>3</v>
      </c>
      <c r="CE64" s="138">
        <v>3</v>
      </c>
      <c r="CF64" s="261"/>
      <c r="CG64" s="144"/>
      <c r="CH64" s="144"/>
      <c r="CI64" s="144"/>
      <c r="CJ64" s="144"/>
      <c r="CK64" s="144"/>
      <c r="CL64" s="144"/>
      <c r="CM64" s="144"/>
      <c r="CN64" s="144"/>
      <c r="CO64" s="144"/>
      <c r="CP64" s="141"/>
      <c r="CQ64" s="141"/>
      <c r="CR64" s="142"/>
      <c r="CS64" s="262"/>
      <c r="CT64" s="225"/>
      <c r="CU64" s="225"/>
      <c r="CV64" s="225"/>
      <c r="CW64" s="225"/>
    </row>
    <row r="65" spans="1:101" ht="32.25" customHeight="1" x14ac:dyDescent="0.4">
      <c r="A65" s="89">
        <v>45</v>
      </c>
      <c r="B65" s="78" t="s">
        <v>110</v>
      </c>
      <c r="C65" s="205"/>
      <c r="D65" s="194" t="s">
        <v>85</v>
      </c>
      <c r="E65" s="184" t="s">
        <v>86</v>
      </c>
      <c r="F65" s="137">
        <v>120</v>
      </c>
      <c r="G65" s="137">
        <v>15</v>
      </c>
      <c r="H65" s="137">
        <v>10</v>
      </c>
      <c r="I65" s="137"/>
      <c r="J65" s="137"/>
      <c r="K65" s="137"/>
      <c r="L65" s="137">
        <v>15</v>
      </c>
      <c r="M65" s="137">
        <v>40</v>
      </c>
      <c r="N65" s="137"/>
      <c r="O65" s="137">
        <v>40</v>
      </c>
      <c r="P65" s="138">
        <v>1</v>
      </c>
      <c r="Q65" s="138">
        <v>2</v>
      </c>
      <c r="R65" s="138">
        <v>2</v>
      </c>
      <c r="S65" s="140">
        <v>5</v>
      </c>
      <c r="T65" s="137"/>
      <c r="U65" s="137"/>
      <c r="V65" s="137"/>
      <c r="W65" s="137"/>
      <c r="X65" s="137"/>
      <c r="Y65" s="137"/>
      <c r="Z65" s="137"/>
      <c r="AA65" s="137"/>
      <c r="AB65" s="137"/>
      <c r="AC65" s="138"/>
      <c r="AD65" s="138"/>
      <c r="AE65" s="138"/>
      <c r="AF65" s="140"/>
      <c r="AG65" s="137"/>
      <c r="AH65" s="137"/>
      <c r="AI65" s="137"/>
      <c r="AJ65" s="137"/>
      <c r="AK65" s="137"/>
      <c r="AL65" s="137"/>
      <c r="AM65" s="137"/>
      <c r="AN65" s="137"/>
      <c r="AO65" s="137"/>
      <c r="AP65" s="138"/>
      <c r="AQ65" s="138"/>
      <c r="AR65" s="138"/>
      <c r="AS65" s="140"/>
      <c r="AT65" s="137"/>
      <c r="AU65" s="137"/>
      <c r="AV65" s="137"/>
      <c r="AW65" s="137"/>
      <c r="AX65" s="137"/>
      <c r="AY65" s="137"/>
      <c r="AZ65" s="137"/>
      <c r="BA65" s="137"/>
      <c r="BB65" s="137"/>
      <c r="BC65" s="138"/>
      <c r="BD65" s="138"/>
      <c r="BE65" s="138"/>
      <c r="BF65" s="140"/>
      <c r="BG65" s="144"/>
      <c r="BH65" s="144"/>
      <c r="BI65" s="144"/>
      <c r="BJ65" s="144"/>
      <c r="BK65" s="144"/>
      <c r="BL65" s="144"/>
      <c r="BM65" s="144"/>
      <c r="BN65" s="144"/>
      <c r="BO65" s="144"/>
      <c r="BP65" s="138"/>
      <c r="BQ65" s="138"/>
      <c r="BR65" s="138"/>
      <c r="BS65" s="140"/>
      <c r="BT65" s="137">
        <v>15</v>
      </c>
      <c r="BU65" s="137">
        <v>10</v>
      </c>
      <c r="BV65" s="137"/>
      <c r="BW65" s="137"/>
      <c r="BX65" s="137"/>
      <c r="BY65" s="137">
        <v>15</v>
      </c>
      <c r="BZ65" s="137">
        <v>40</v>
      </c>
      <c r="CA65" s="137"/>
      <c r="CB65" s="137">
        <v>40</v>
      </c>
      <c r="CC65" s="138">
        <v>1</v>
      </c>
      <c r="CD65" s="138">
        <v>2</v>
      </c>
      <c r="CE65" s="138">
        <v>2</v>
      </c>
      <c r="CF65" s="140">
        <v>5</v>
      </c>
      <c r="CG65" s="144"/>
      <c r="CH65" s="144"/>
      <c r="CI65" s="144"/>
      <c r="CJ65" s="144"/>
      <c r="CK65" s="144"/>
      <c r="CL65" s="144"/>
      <c r="CM65" s="144"/>
      <c r="CN65" s="144"/>
      <c r="CO65" s="144"/>
      <c r="CP65" s="141"/>
      <c r="CQ65" s="141"/>
      <c r="CR65" s="142"/>
      <c r="CS65" s="142"/>
      <c r="CT65" s="88">
        <v>4</v>
      </c>
      <c r="CU65" s="88">
        <v>0</v>
      </c>
      <c r="CV65" s="88">
        <v>2</v>
      </c>
      <c r="CW65" s="88">
        <v>2</v>
      </c>
    </row>
    <row r="66" spans="1:101" s="77" customFormat="1" ht="32.25" customHeight="1" x14ac:dyDescent="0.4">
      <c r="A66" s="89">
        <v>46</v>
      </c>
      <c r="B66" s="78" t="s">
        <v>137</v>
      </c>
      <c r="C66" s="205"/>
      <c r="D66" s="194" t="s">
        <v>198</v>
      </c>
      <c r="E66" s="184" t="s">
        <v>142</v>
      </c>
      <c r="F66" s="137">
        <v>20</v>
      </c>
      <c r="G66" s="137">
        <v>10</v>
      </c>
      <c r="H66" s="137">
        <v>10</v>
      </c>
      <c r="I66" s="137"/>
      <c r="J66" s="137"/>
      <c r="K66" s="137"/>
      <c r="L66" s="137"/>
      <c r="M66" s="137"/>
      <c r="N66" s="137"/>
      <c r="O66" s="137"/>
      <c r="P66" s="138">
        <v>1</v>
      </c>
      <c r="Q66" s="138"/>
      <c r="R66" s="138"/>
      <c r="S66" s="140">
        <v>1</v>
      </c>
      <c r="T66" s="137"/>
      <c r="U66" s="137"/>
      <c r="V66" s="137"/>
      <c r="W66" s="137"/>
      <c r="X66" s="137"/>
      <c r="Y66" s="137"/>
      <c r="Z66" s="137"/>
      <c r="AA66" s="137"/>
      <c r="AB66" s="137"/>
      <c r="AC66" s="138"/>
      <c r="AD66" s="138"/>
      <c r="AE66" s="138"/>
      <c r="AF66" s="140"/>
      <c r="AG66" s="137"/>
      <c r="AH66" s="137"/>
      <c r="AI66" s="137"/>
      <c r="AJ66" s="137"/>
      <c r="AK66" s="137"/>
      <c r="AL66" s="137"/>
      <c r="AM66" s="137"/>
      <c r="AN66" s="137"/>
      <c r="AO66" s="137"/>
      <c r="AP66" s="138"/>
      <c r="AQ66" s="138"/>
      <c r="AR66" s="138"/>
      <c r="AS66" s="140"/>
      <c r="AT66" s="137"/>
      <c r="AU66" s="137"/>
      <c r="AV66" s="137"/>
      <c r="AW66" s="137"/>
      <c r="AX66" s="137"/>
      <c r="AY66" s="137"/>
      <c r="AZ66" s="137"/>
      <c r="BA66" s="137"/>
      <c r="BB66" s="137"/>
      <c r="BC66" s="138"/>
      <c r="BD66" s="138"/>
      <c r="BE66" s="138"/>
      <c r="BF66" s="140"/>
      <c r="BG66" s="137"/>
      <c r="BH66" s="137"/>
      <c r="BI66" s="137"/>
      <c r="BJ66" s="137"/>
      <c r="BK66" s="137"/>
      <c r="BL66" s="137"/>
      <c r="BM66" s="137"/>
      <c r="BN66" s="137"/>
      <c r="BO66" s="137"/>
      <c r="BP66" s="138"/>
      <c r="BQ66" s="138"/>
      <c r="BR66" s="138"/>
      <c r="BS66" s="140"/>
      <c r="BT66" s="137">
        <v>10</v>
      </c>
      <c r="BU66" s="137">
        <v>10</v>
      </c>
      <c r="BV66" s="137"/>
      <c r="BW66" s="137"/>
      <c r="BX66" s="137"/>
      <c r="BY66" s="137"/>
      <c r="BZ66" s="137"/>
      <c r="CA66" s="137"/>
      <c r="CB66" s="137"/>
      <c r="CC66" s="141">
        <v>1</v>
      </c>
      <c r="CD66" s="141"/>
      <c r="CE66" s="141"/>
      <c r="CF66" s="142">
        <v>1</v>
      </c>
      <c r="CG66" s="137"/>
      <c r="CH66" s="137"/>
      <c r="CI66" s="137"/>
      <c r="CJ66" s="137"/>
      <c r="CK66" s="137"/>
      <c r="CL66" s="137"/>
      <c r="CM66" s="137"/>
      <c r="CN66" s="137"/>
      <c r="CO66" s="137"/>
      <c r="CP66" s="141"/>
      <c r="CQ66" s="141"/>
      <c r="CR66" s="142"/>
      <c r="CS66" s="142"/>
      <c r="CT66" s="99"/>
      <c r="CU66" s="99"/>
      <c r="CV66" s="99"/>
      <c r="CW66" s="99"/>
    </row>
    <row r="67" spans="1:101" ht="32.25" customHeight="1" x14ac:dyDescent="0.4">
      <c r="A67" s="89">
        <v>47</v>
      </c>
      <c r="B67" s="78" t="s">
        <v>102</v>
      </c>
      <c r="C67" s="205"/>
      <c r="D67" s="194" t="s">
        <v>64</v>
      </c>
      <c r="E67" s="184" t="s">
        <v>142</v>
      </c>
      <c r="F67" s="137">
        <v>45</v>
      </c>
      <c r="G67" s="137">
        <v>15</v>
      </c>
      <c r="H67" s="137"/>
      <c r="I67" s="137"/>
      <c r="J67" s="137">
        <v>15</v>
      </c>
      <c r="K67" s="137"/>
      <c r="L67" s="137">
        <v>15</v>
      </c>
      <c r="M67" s="137"/>
      <c r="N67" s="137"/>
      <c r="O67" s="137"/>
      <c r="P67" s="138">
        <v>2</v>
      </c>
      <c r="Q67" s="138"/>
      <c r="R67" s="138"/>
      <c r="S67" s="140">
        <v>2</v>
      </c>
      <c r="T67" s="137">
        <v>15</v>
      </c>
      <c r="U67" s="137"/>
      <c r="V67" s="137"/>
      <c r="W67" s="137">
        <v>15</v>
      </c>
      <c r="X67" s="137"/>
      <c r="Y67" s="137">
        <v>15</v>
      </c>
      <c r="Z67" s="137"/>
      <c r="AA67" s="137"/>
      <c r="AB67" s="137"/>
      <c r="AC67" s="138">
        <v>2</v>
      </c>
      <c r="AD67" s="138"/>
      <c r="AE67" s="138"/>
      <c r="AF67" s="140">
        <v>2</v>
      </c>
      <c r="AG67" s="137"/>
      <c r="AH67" s="137"/>
      <c r="AI67" s="137"/>
      <c r="AJ67" s="137"/>
      <c r="AK67" s="137"/>
      <c r="AL67" s="137"/>
      <c r="AM67" s="137"/>
      <c r="AN67" s="137"/>
      <c r="AO67" s="137"/>
      <c r="AP67" s="138"/>
      <c r="AQ67" s="138"/>
      <c r="AR67" s="138"/>
      <c r="AS67" s="140"/>
      <c r="AT67" s="137"/>
      <c r="AU67" s="137"/>
      <c r="AV67" s="137"/>
      <c r="AW67" s="137"/>
      <c r="AX67" s="137"/>
      <c r="AY67" s="137"/>
      <c r="AZ67" s="137"/>
      <c r="BA67" s="137"/>
      <c r="BB67" s="137"/>
      <c r="BC67" s="138"/>
      <c r="BD67" s="138"/>
      <c r="BE67" s="138"/>
      <c r="BF67" s="140"/>
      <c r="BG67" s="137"/>
      <c r="BH67" s="137"/>
      <c r="BI67" s="137"/>
      <c r="BJ67" s="137"/>
      <c r="BK67" s="137"/>
      <c r="BL67" s="137"/>
      <c r="BM67" s="137"/>
      <c r="BN67" s="137"/>
      <c r="BO67" s="137"/>
      <c r="BP67" s="138"/>
      <c r="BQ67" s="138"/>
      <c r="BR67" s="138"/>
      <c r="BS67" s="140"/>
      <c r="BT67" s="137"/>
      <c r="BU67" s="137"/>
      <c r="BV67" s="137"/>
      <c r="BW67" s="137"/>
      <c r="BX67" s="137"/>
      <c r="BY67" s="137"/>
      <c r="BZ67" s="137"/>
      <c r="CA67" s="137"/>
      <c r="CB67" s="137"/>
      <c r="CC67" s="138"/>
      <c r="CD67" s="138"/>
      <c r="CE67" s="138"/>
      <c r="CF67" s="140"/>
      <c r="CG67" s="137"/>
      <c r="CH67" s="137"/>
      <c r="CI67" s="137"/>
      <c r="CJ67" s="137"/>
      <c r="CK67" s="137"/>
      <c r="CL67" s="137"/>
      <c r="CM67" s="137"/>
      <c r="CN67" s="137"/>
      <c r="CO67" s="137"/>
      <c r="CP67" s="141"/>
      <c r="CQ67" s="141"/>
      <c r="CR67" s="142"/>
      <c r="CS67" s="142"/>
      <c r="CT67" s="88">
        <v>1</v>
      </c>
      <c r="CU67" s="88">
        <v>1</v>
      </c>
      <c r="CV67" s="88">
        <v>0</v>
      </c>
      <c r="CW67" s="88">
        <v>0</v>
      </c>
    </row>
    <row r="68" spans="1:101" ht="32.25" customHeight="1" x14ac:dyDescent="0.4">
      <c r="A68" s="89">
        <v>48</v>
      </c>
      <c r="B68" s="78" t="s">
        <v>100</v>
      </c>
      <c r="C68" s="205"/>
      <c r="D68" s="194" t="s">
        <v>56</v>
      </c>
      <c r="E68" s="184" t="s">
        <v>142</v>
      </c>
      <c r="F68" s="144">
        <v>65</v>
      </c>
      <c r="G68" s="144">
        <v>30</v>
      </c>
      <c r="H68" s="144">
        <v>20</v>
      </c>
      <c r="I68" s="144"/>
      <c r="J68" s="144"/>
      <c r="K68" s="144"/>
      <c r="L68" s="144">
        <v>15</v>
      </c>
      <c r="M68" s="144"/>
      <c r="N68" s="144"/>
      <c r="O68" s="144"/>
      <c r="P68" s="138">
        <v>3</v>
      </c>
      <c r="Q68" s="138"/>
      <c r="R68" s="138"/>
      <c r="S68" s="140">
        <v>3</v>
      </c>
      <c r="T68" s="144"/>
      <c r="U68" s="144"/>
      <c r="V68" s="144"/>
      <c r="W68" s="144"/>
      <c r="X68" s="144"/>
      <c r="Y68" s="144"/>
      <c r="Z68" s="144"/>
      <c r="AA68" s="144"/>
      <c r="AB68" s="144"/>
      <c r="AC68" s="138"/>
      <c r="AD68" s="138"/>
      <c r="AE68" s="138"/>
      <c r="AF68" s="140"/>
      <c r="AG68" s="144"/>
      <c r="AH68" s="144"/>
      <c r="AI68" s="144"/>
      <c r="AJ68" s="144"/>
      <c r="AK68" s="144"/>
      <c r="AL68" s="144"/>
      <c r="AM68" s="144"/>
      <c r="AN68" s="144"/>
      <c r="AO68" s="144"/>
      <c r="AP68" s="138"/>
      <c r="AQ68" s="138"/>
      <c r="AR68" s="138"/>
      <c r="AS68" s="140"/>
      <c r="AT68" s="144">
        <v>30</v>
      </c>
      <c r="AU68" s="144">
        <v>20</v>
      </c>
      <c r="AV68" s="144"/>
      <c r="AW68" s="144"/>
      <c r="AX68" s="144"/>
      <c r="AY68" s="144">
        <v>15</v>
      </c>
      <c r="AZ68" s="144"/>
      <c r="BA68" s="144"/>
      <c r="BB68" s="144"/>
      <c r="BC68" s="138">
        <v>3</v>
      </c>
      <c r="BD68" s="138"/>
      <c r="BE68" s="138"/>
      <c r="BF68" s="140">
        <v>3</v>
      </c>
      <c r="BG68" s="144"/>
      <c r="BH68" s="144"/>
      <c r="BI68" s="144"/>
      <c r="BJ68" s="144"/>
      <c r="BK68" s="144"/>
      <c r="BL68" s="144"/>
      <c r="BM68" s="144"/>
      <c r="BN68" s="144"/>
      <c r="BO68" s="144"/>
      <c r="BP68" s="138"/>
      <c r="BQ68" s="138"/>
      <c r="BR68" s="138"/>
      <c r="BS68" s="140"/>
      <c r="BT68" s="144"/>
      <c r="BU68" s="144"/>
      <c r="BV68" s="144"/>
      <c r="BW68" s="144"/>
      <c r="BX68" s="144"/>
      <c r="BY68" s="144"/>
      <c r="BZ68" s="144"/>
      <c r="CA68" s="144"/>
      <c r="CB68" s="144"/>
      <c r="CC68" s="138"/>
      <c r="CD68" s="138"/>
      <c r="CE68" s="138"/>
      <c r="CF68" s="140"/>
      <c r="CG68" s="144"/>
      <c r="CH68" s="144"/>
      <c r="CI68" s="144"/>
      <c r="CJ68" s="144"/>
      <c r="CK68" s="144"/>
      <c r="CL68" s="144"/>
      <c r="CM68" s="144"/>
      <c r="CN68" s="144"/>
      <c r="CO68" s="144"/>
      <c r="CP68" s="141"/>
      <c r="CQ68" s="141"/>
      <c r="CR68" s="142"/>
      <c r="CS68" s="142"/>
      <c r="CT68" s="88"/>
      <c r="CU68" s="88"/>
      <c r="CV68" s="88"/>
      <c r="CW68" s="88"/>
    </row>
    <row r="69" spans="1:101" ht="32.25" customHeight="1" x14ac:dyDescent="0.4">
      <c r="A69" s="89">
        <v>49</v>
      </c>
      <c r="B69" s="78" t="s">
        <v>138</v>
      </c>
      <c r="C69" s="205"/>
      <c r="D69" s="194" t="s">
        <v>172</v>
      </c>
      <c r="E69" s="184" t="s">
        <v>139</v>
      </c>
      <c r="F69" s="126">
        <v>60</v>
      </c>
      <c r="G69" s="126"/>
      <c r="H69" s="126"/>
      <c r="I69" s="126"/>
      <c r="J69" s="126"/>
      <c r="K69" s="126">
        <v>60</v>
      </c>
      <c r="L69" s="126"/>
      <c r="M69" s="126"/>
      <c r="N69" s="126"/>
      <c r="O69" s="126"/>
      <c r="P69" s="127">
        <v>2</v>
      </c>
      <c r="Q69" s="127"/>
      <c r="R69" s="127"/>
      <c r="S69" s="128">
        <v>2</v>
      </c>
      <c r="T69" s="126"/>
      <c r="U69" s="126"/>
      <c r="V69" s="126"/>
      <c r="W69" s="126"/>
      <c r="X69" s="126"/>
      <c r="Y69" s="126"/>
      <c r="Z69" s="126"/>
      <c r="AA69" s="126"/>
      <c r="AB69" s="126"/>
      <c r="AC69" s="127"/>
      <c r="AD69" s="127"/>
      <c r="AE69" s="127"/>
      <c r="AF69" s="128"/>
      <c r="AG69" s="126"/>
      <c r="AH69" s="126"/>
      <c r="AI69" s="126"/>
      <c r="AJ69" s="126"/>
      <c r="AK69" s="126"/>
      <c r="AL69" s="126"/>
      <c r="AM69" s="126"/>
      <c r="AN69" s="126"/>
      <c r="AO69" s="126"/>
      <c r="AP69" s="127"/>
      <c r="AQ69" s="127"/>
      <c r="AR69" s="127"/>
      <c r="AS69" s="128"/>
      <c r="AT69" s="126"/>
      <c r="AU69" s="126"/>
      <c r="AV69" s="126"/>
      <c r="AW69" s="126"/>
      <c r="AX69" s="126"/>
      <c r="AY69" s="126"/>
      <c r="AZ69" s="126"/>
      <c r="BA69" s="126"/>
      <c r="BB69" s="126"/>
      <c r="BC69" s="127"/>
      <c r="BD69" s="127"/>
      <c r="BE69" s="127"/>
      <c r="BF69" s="128"/>
      <c r="BG69" s="126"/>
      <c r="BH69" s="126"/>
      <c r="BI69" s="126"/>
      <c r="BJ69" s="126"/>
      <c r="BK69" s="126"/>
      <c r="BL69" s="126"/>
      <c r="BM69" s="126"/>
      <c r="BN69" s="126"/>
      <c r="BO69" s="126"/>
      <c r="BP69" s="127"/>
      <c r="BQ69" s="127"/>
      <c r="BR69" s="127"/>
      <c r="BS69" s="128"/>
      <c r="BT69" s="126"/>
      <c r="BU69" s="126"/>
      <c r="BV69" s="126"/>
      <c r="BW69" s="126"/>
      <c r="BX69" s="126">
        <v>30</v>
      </c>
      <c r="BY69" s="126"/>
      <c r="BZ69" s="126"/>
      <c r="CA69" s="126"/>
      <c r="CB69" s="126"/>
      <c r="CC69" s="127">
        <v>1</v>
      </c>
      <c r="CD69" s="127"/>
      <c r="CE69" s="127"/>
      <c r="CF69" s="128">
        <v>1</v>
      </c>
      <c r="CG69" s="126"/>
      <c r="CH69" s="126"/>
      <c r="CI69" s="126"/>
      <c r="CJ69" s="126"/>
      <c r="CK69" s="126">
        <v>30</v>
      </c>
      <c r="CL69" s="126"/>
      <c r="CM69" s="126"/>
      <c r="CN69" s="126"/>
      <c r="CO69" s="126"/>
      <c r="CP69" s="129">
        <v>1</v>
      </c>
      <c r="CQ69" s="129"/>
      <c r="CR69" s="130"/>
      <c r="CS69" s="130">
        <v>1</v>
      </c>
      <c r="CT69" s="90"/>
      <c r="CU69" s="90"/>
      <c r="CV69" s="90"/>
      <c r="CW69" s="90"/>
    </row>
    <row r="70" spans="1:101" ht="32.25" customHeight="1" thickBot="1" x14ac:dyDescent="0.45">
      <c r="A70" s="89">
        <v>50</v>
      </c>
      <c r="B70" s="78" t="s">
        <v>156</v>
      </c>
      <c r="C70" s="205"/>
      <c r="D70" s="194" t="s">
        <v>155</v>
      </c>
      <c r="E70" s="184" t="s">
        <v>43</v>
      </c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>
        <v>3</v>
      </c>
      <c r="Q70" s="127"/>
      <c r="R70" s="127"/>
      <c r="S70" s="128">
        <v>3</v>
      </c>
      <c r="T70" s="126"/>
      <c r="U70" s="126"/>
      <c r="V70" s="126"/>
      <c r="W70" s="126"/>
      <c r="X70" s="126"/>
      <c r="Y70" s="126"/>
      <c r="Z70" s="126"/>
      <c r="AA70" s="126"/>
      <c r="AB70" s="126"/>
      <c r="AC70" s="127"/>
      <c r="AD70" s="127"/>
      <c r="AE70" s="127"/>
      <c r="AF70" s="128"/>
      <c r="AG70" s="126"/>
      <c r="AH70" s="126"/>
      <c r="AI70" s="126"/>
      <c r="AJ70" s="126"/>
      <c r="AK70" s="126"/>
      <c r="AL70" s="126"/>
      <c r="AM70" s="126"/>
      <c r="AN70" s="126"/>
      <c r="AO70" s="126"/>
      <c r="AP70" s="127"/>
      <c r="AQ70" s="127"/>
      <c r="AR70" s="127"/>
      <c r="AS70" s="128"/>
      <c r="AT70" s="126"/>
      <c r="AU70" s="126"/>
      <c r="AV70" s="126"/>
      <c r="AW70" s="126"/>
      <c r="AX70" s="126"/>
      <c r="AY70" s="126"/>
      <c r="AZ70" s="126"/>
      <c r="BA70" s="126"/>
      <c r="BB70" s="126"/>
      <c r="BC70" s="127"/>
      <c r="BD70" s="127"/>
      <c r="BE70" s="127"/>
      <c r="BF70" s="128"/>
      <c r="BG70" s="126"/>
      <c r="BH70" s="126"/>
      <c r="BI70" s="126"/>
      <c r="BJ70" s="126"/>
      <c r="BK70" s="126"/>
      <c r="BL70" s="126"/>
      <c r="BM70" s="126"/>
      <c r="BN70" s="126"/>
      <c r="BO70" s="126"/>
      <c r="BP70" s="127"/>
      <c r="BQ70" s="127"/>
      <c r="BR70" s="127"/>
      <c r="BS70" s="127"/>
      <c r="BT70" s="126"/>
      <c r="BU70" s="126"/>
      <c r="BV70" s="126"/>
      <c r="BW70" s="126"/>
      <c r="BX70" s="126"/>
      <c r="BY70" s="126"/>
      <c r="BZ70" s="126"/>
      <c r="CA70" s="126"/>
      <c r="CB70" s="126"/>
      <c r="CC70" s="127"/>
      <c r="CD70" s="127"/>
      <c r="CE70" s="127"/>
      <c r="CF70" s="128"/>
      <c r="CG70" s="126"/>
      <c r="CH70" s="126"/>
      <c r="CI70" s="126"/>
      <c r="CJ70" s="126"/>
      <c r="CK70" s="126"/>
      <c r="CL70" s="126"/>
      <c r="CM70" s="126"/>
      <c r="CN70" s="126"/>
      <c r="CO70" s="126"/>
      <c r="CP70" s="129">
        <v>3</v>
      </c>
      <c r="CQ70" s="129"/>
      <c r="CR70" s="130"/>
      <c r="CS70" s="130">
        <v>3</v>
      </c>
      <c r="CT70" s="100"/>
      <c r="CU70" s="100"/>
      <c r="CV70" s="100"/>
      <c r="CW70" s="100"/>
    </row>
    <row r="71" spans="1:101" ht="32.25" customHeight="1" thickBot="1" x14ac:dyDescent="0.4">
      <c r="A71" s="93"/>
      <c r="B71" s="109"/>
      <c r="C71" s="231" t="s">
        <v>196</v>
      </c>
      <c r="D71" s="232"/>
      <c r="E71" s="182"/>
      <c r="F71" s="131">
        <f>SUM(G71:O71)</f>
        <v>2700</v>
      </c>
      <c r="G71" s="150">
        <f t="shared" ref="G71:AL71" si="9">SUM(G48:G70)</f>
        <v>340</v>
      </c>
      <c r="H71" s="132">
        <f t="shared" si="9"/>
        <v>215</v>
      </c>
      <c r="I71" s="132">
        <f t="shared" si="9"/>
        <v>0</v>
      </c>
      <c r="J71" s="132">
        <f t="shared" si="9"/>
        <v>30</v>
      </c>
      <c r="K71" s="132">
        <f t="shared" si="9"/>
        <v>60</v>
      </c>
      <c r="L71" s="132">
        <f t="shared" si="9"/>
        <v>255</v>
      </c>
      <c r="M71" s="132">
        <f t="shared" si="9"/>
        <v>805</v>
      </c>
      <c r="N71" s="132">
        <f t="shared" si="9"/>
        <v>75</v>
      </c>
      <c r="O71" s="132">
        <f t="shared" si="9"/>
        <v>920</v>
      </c>
      <c r="P71" s="132">
        <f t="shared" si="9"/>
        <v>34</v>
      </c>
      <c r="Q71" s="132">
        <f t="shared" si="9"/>
        <v>33</v>
      </c>
      <c r="R71" s="132">
        <f t="shared" si="9"/>
        <v>36</v>
      </c>
      <c r="S71" s="132">
        <f t="shared" si="9"/>
        <v>103</v>
      </c>
      <c r="T71" s="132">
        <f t="shared" si="9"/>
        <v>15</v>
      </c>
      <c r="U71" s="132">
        <f t="shared" si="9"/>
        <v>0</v>
      </c>
      <c r="V71" s="132">
        <f t="shared" si="9"/>
        <v>0</v>
      </c>
      <c r="W71" s="132">
        <f t="shared" si="9"/>
        <v>15</v>
      </c>
      <c r="X71" s="132">
        <f t="shared" si="9"/>
        <v>0</v>
      </c>
      <c r="Y71" s="132">
        <f t="shared" si="9"/>
        <v>15</v>
      </c>
      <c r="Z71" s="132">
        <f t="shared" si="9"/>
        <v>0</v>
      </c>
      <c r="AA71" s="132">
        <f t="shared" si="9"/>
        <v>0</v>
      </c>
      <c r="AB71" s="132">
        <f t="shared" si="9"/>
        <v>0</v>
      </c>
      <c r="AC71" s="132">
        <f t="shared" si="9"/>
        <v>2</v>
      </c>
      <c r="AD71" s="132">
        <f t="shared" si="9"/>
        <v>0</v>
      </c>
      <c r="AE71" s="132">
        <f t="shared" si="9"/>
        <v>0</v>
      </c>
      <c r="AF71" s="132">
        <f t="shared" si="9"/>
        <v>2</v>
      </c>
      <c r="AG71" s="132">
        <f t="shared" si="9"/>
        <v>0</v>
      </c>
      <c r="AH71" s="132">
        <f t="shared" si="9"/>
        <v>0</v>
      </c>
      <c r="AI71" s="132">
        <f t="shared" si="9"/>
        <v>0</v>
      </c>
      <c r="AJ71" s="132">
        <f t="shared" si="9"/>
        <v>0</v>
      </c>
      <c r="AK71" s="132">
        <f t="shared" si="9"/>
        <v>0</v>
      </c>
      <c r="AL71" s="132">
        <f t="shared" si="9"/>
        <v>0</v>
      </c>
      <c r="AM71" s="132">
        <f t="shared" ref="AM71:BR71" si="10">SUM(AM48:AM70)</f>
        <v>0</v>
      </c>
      <c r="AN71" s="132">
        <f t="shared" si="10"/>
        <v>0</v>
      </c>
      <c r="AO71" s="132">
        <f t="shared" si="10"/>
        <v>0</v>
      </c>
      <c r="AP71" s="132">
        <f t="shared" si="10"/>
        <v>0</v>
      </c>
      <c r="AQ71" s="132">
        <f t="shared" si="10"/>
        <v>0</v>
      </c>
      <c r="AR71" s="132">
        <f t="shared" si="10"/>
        <v>0</v>
      </c>
      <c r="AS71" s="132">
        <f t="shared" si="10"/>
        <v>0</v>
      </c>
      <c r="AT71" s="132">
        <f t="shared" si="10"/>
        <v>150</v>
      </c>
      <c r="AU71" s="132">
        <f t="shared" si="10"/>
        <v>110</v>
      </c>
      <c r="AV71" s="132">
        <f t="shared" si="10"/>
        <v>0</v>
      </c>
      <c r="AW71" s="132">
        <f t="shared" si="10"/>
        <v>0</v>
      </c>
      <c r="AX71" s="132">
        <f t="shared" si="10"/>
        <v>0</v>
      </c>
      <c r="AY71" s="132">
        <f t="shared" si="10"/>
        <v>90</v>
      </c>
      <c r="AZ71" s="132">
        <f t="shared" si="10"/>
        <v>45</v>
      </c>
      <c r="BA71" s="132">
        <f t="shared" si="10"/>
        <v>15</v>
      </c>
      <c r="BB71" s="132">
        <f t="shared" si="10"/>
        <v>80</v>
      </c>
      <c r="BC71" s="132">
        <f t="shared" si="10"/>
        <v>12</v>
      </c>
      <c r="BD71" s="132">
        <f t="shared" si="10"/>
        <v>2</v>
      </c>
      <c r="BE71" s="132">
        <f t="shared" si="10"/>
        <v>3</v>
      </c>
      <c r="BF71" s="132">
        <f t="shared" si="10"/>
        <v>17</v>
      </c>
      <c r="BG71" s="132">
        <f t="shared" si="10"/>
        <v>0</v>
      </c>
      <c r="BH71" s="132">
        <f t="shared" si="10"/>
        <v>0</v>
      </c>
      <c r="BI71" s="132">
        <f t="shared" si="10"/>
        <v>0</v>
      </c>
      <c r="BJ71" s="132">
        <f t="shared" si="10"/>
        <v>0</v>
      </c>
      <c r="BK71" s="132">
        <f t="shared" si="10"/>
        <v>0</v>
      </c>
      <c r="BL71" s="132">
        <f t="shared" si="10"/>
        <v>0</v>
      </c>
      <c r="BM71" s="132">
        <f t="shared" si="10"/>
        <v>320</v>
      </c>
      <c r="BN71" s="132">
        <f t="shared" si="10"/>
        <v>20</v>
      </c>
      <c r="BO71" s="132">
        <f t="shared" si="10"/>
        <v>400</v>
      </c>
      <c r="BP71" s="132">
        <f t="shared" si="10"/>
        <v>0</v>
      </c>
      <c r="BQ71" s="132">
        <f t="shared" si="10"/>
        <v>12</v>
      </c>
      <c r="BR71" s="132">
        <f t="shared" si="10"/>
        <v>15</v>
      </c>
      <c r="BS71" s="132">
        <f t="shared" ref="BS71:CW71" si="11">SUM(BS48:BS70)</f>
        <v>27</v>
      </c>
      <c r="BT71" s="132">
        <f t="shared" si="11"/>
        <v>105</v>
      </c>
      <c r="BU71" s="132">
        <f t="shared" si="11"/>
        <v>75</v>
      </c>
      <c r="BV71" s="132">
        <f t="shared" si="11"/>
        <v>0</v>
      </c>
      <c r="BW71" s="132">
        <f t="shared" si="11"/>
        <v>0</v>
      </c>
      <c r="BX71" s="132">
        <f t="shared" si="11"/>
        <v>30</v>
      </c>
      <c r="BY71" s="132">
        <f t="shared" si="11"/>
        <v>90</v>
      </c>
      <c r="BZ71" s="132">
        <f t="shared" si="11"/>
        <v>225</v>
      </c>
      <c r="CA71" s="132">
        <f t="shared" si="11"/>
        <v>25</v>
      </c>
      <c r="CB71" s="132">
        <f t="shared" si="11"/>
        <v>240</v>
      </c>
      <c r="CC71" s="132">
        <f t="shared" si="11"/>
        <v>9.5</v>
      </c>
      <c r="CD71" s="132">
        <f t="shared" si="11"/>
        <v>10.5</v>
      </c>
      <c r="CE71" s="132">
        <f t="shared" si="11"/>
        <v>10</v>
      </c>
      <c r="CF71" s="132">
        <f t="shared" si="11"/>
        <v>30</v>
      </c>
      <c r="CG71" s="132">
        <f t="shared" si="11"/>
        <v>70</v>
      </c>
      <c r="CH71" s="132">
        <f t="shared" si="11"/>
        <v>30</v>
      </c>
      <c r="CI71" s="132">
        <f t="shared" si="11"/>
        <v>0</v>
      </c>
      <c r="CJ71" s="132">
        <f t="shared" si="11"/>
        <v>15</v>
      </c>
      <c r="CK71" s="132">
        <f t="shared" si="11"/>
        <v>30</v>
      </c>
      <c r="CL71" s="132">
        <f t="shared" si="11"/>
        <v>60</v>
      </c>
      <c r="CM71" s="132">
        <f t="shared" si="11"/>
        <v>215</v>
      </c>
      <c r="CN71" s="132">
        <f t="shared" si="11"/>
        <v>15</v>
      </c>
      <c r="CO71" s="132">
        <f t="shared" si="11"/>
        <v>200</v>
      </c>
      <c r="CP71" s="132">
        <f t="shared" si="11"/>
        <v>10.5</v>
      </c>
      <c r="CQ71" s="132">
        <f t="shared" si="11"/>
        <v>8.5</v>
      </c>
      <c r="CR71" s="132">
        <f t="shared" si="11"/>
        <v>8</v>
      </c>
      <c r="CS71" s="132">
        <f t="shared" si="11"/>
        <v>27</v>
      </c>
      <c r="CT71" s="101">
        <f t="shared" si="11"/>
        <v>71</v>
      </c>
      <c r="CU71" s="101">
        <f t="shared" si="11"/>
        <v>2</v>
      </c>
      <c r="CV71" s="101">
        <f t="shared" si="11"/>
        <v>33</v>
      </c>
      <c r="CW71" s="101">
        <f t="shared" si="11"/>
        <v>36</v>
      </c>
    </row>
    <row r="72" spans="1:101" ht="32.25" customHeight="1" thickBot="1" x14ac:dyDescent="0.4">
      <c r="A72" s="269" t="s">
        <v>197</v>
      </c>
      <c r="B72" s="270"/>
      <c r="C72" s="270"/>
      <c r="D72" s="271"/>
      <c r="E72" s="186"/>
      <c r="F72" s="170">
        <f>SUM(G72:O72)</f>
        <v>4780</v>
      </c>
      <c r="G72" s="171">
        <f>SUM(G26,G34,G46,G71)</f>
        <v>855</v>
      </c>
      <c r="H72" s="171">
        <f>SUM(H14,H26,H34,H46,H71)</f>
        <v>690</v>
      </c>
      <c r="I72" s="171">
        <f t="shared" ref="I72:R72" si="12">SUM(I26,I34,I46,I71)</f>
        <v>222</v>
      </c>
      <c r="J72" s="171">
        <f t="shared" si="12"/>
        <v>98</v>
      </c>
      <c r="K72" s="171">
        <f t="shared" si="12"/>
        <v>60</v>
      </c>
      <c r="L72" s="171">
        <f t="shared" si="12"/>
        <v>555</v>
      </c>
      <c r="M72" s="171">
        <f t="shared" si="12"/>
        <v>1025</v>
      </c>
      <c r="N72" s="171">
        <f t="shared" si="12"/>
        <v>75</v>
      </c>
      <c r="O72" s="171">
        <f t="shared" si="12"/>
        <v>1200</v>
      </c>
      <c r="P72" s="171">
        <f t="shared" si="12"/>
        <v>93</v>
      </c>
      <c r="Q72" s="171">
        <f t="shared" si="12"/>
        <v>41</v>
      </c>
      <c r="R72" s="171">
        <f t="shared" si="12"/>
        <v>46</v>
      </c>
      <c r="S72" s="171">
        <f>SUM(S14,S26,S34,S46,S71)</f>
        <v>180</v>
      </c>
      <c r="T72" s="171">
        <f>SUM(T26,T34,T46,T71)</f>
        <v>185</v>
      </c>
      <c r="U72" s="171">
        <f t="shared" ref="U72:AB72" si="13">SUM(U14,U26,U34,U46,U71)</f>
        <v>170</v>
      </c>
      <c r="V72" s="171">
        <f t="shared" si="13"/>
        <v>87</v>
      </c>
      <c r="W72" s="171">
        <f t="shared" si="13"/>
        <v>28</v>
      </c>
      <c r="X72" s="171">
        <f t="shared" si="13"/>
        <v>0</v>
      </c>
      <c r="Y72" s="171">
        <f t="shared" si="13"/>
        <v>140</v>
      </c>
      <c r="Z72" s="171">
        <f t="shared" si="13"/>
        <v>90</v>
      </c>
      <c r="AA72" s="171">
        <f t="shared" si="13"/>
        <v>0</v>
      </c>
      <c r="AB72" s="171">
        <f t="shared" si="13"/>
        <v>100</v>
      </c>
      <c r="AC72" s="171">
        <f>SUM(AC26,AC34,AC46,AC71)</f>
        <v>23.5</v>
      </c>
      <c r="AD72" s="171">
        <f>SUM(AD26,AD34,AD46,AD71)</f>
        <v>3</v>
      </c>
      <c r="AE72" s="171">
        <f>SUM(AE26,AE34,AE46,AE71)</f>
        <v>3.5</v>
      </c>
      <c r="AF72" s="171">
        <f t="shared" ref="AF72:AO72" si="14">SUM(AF14,AF26,AF34,AF46,AF71)</f>
        <v>30</v>
      </c>
      <c r="AG72" s="171">
        <f t="shared" si="14"/>
        <v>165</v>
      </c>
      <c r="AH72" s="171">
        <f t="shared" si="14"/>
        <v>140</v>
      </c>
      <c r="AI72" s="171">
        <f t="shared" si="14"/>
        <v>118</v>
      </c>
      <c r="AJ72" s="171">
        <f t="shared" si="14"/>
        <v>52</v>
      </c>
      <c r="AK72" s="171">
        <f t="shared" si="14"/>
        <v>0</v>
      </c>
      <c r="AL72" s="171">
        <f t="shared" si="14"/>
        <v>100</v>
      </c>
      <c r="AM72" s="171">
        <f t="shared" si="14"/>
        <v>110</v>
      </c>
      <c r="AN72" s="171">
        <f t="shared" si="14"/>
        <v>0</v>
      </c>
      <c r="AO72" s="171">
        <f t="shared" si="14"/>
        <v>180</v>
      </c>
      <c r="AP72" s="171">
        <f>SUM(AP26,AP34,AP46,AP71)</f>
        <v>19.5</v>
      </c>
      <c r="AQ72" s="171">
        <f>SUM(AQ26,AQ34,AQ46,AQ71)</f>
        <v>4</v>
      </c>
      <c r="AR72" s="171">
        <f>SUM(AR26,AR34,AR46,AR71)</f>
        <v>6.5</v>
      </c>
      <c r="AS72" s="171">
        <f t="shared" ref="AS72:BB72" si="15">SUM(AS14,AS26,AS34,AS46,AS71)</f>
        <v>30</v>
      </c>
      <c r="AT72" s="171">
        <f t="shared" si="15"/>
        <v>300</v>
      </c>
      <c r="AU72" s="171">
        <f t="shared" si="15"/>
        <v>240</v>
      </c>
      <c r="AV72" s="171">
        <f t="shared" si="15"/>
        <v>0</v>
      </c>
      <c r="AW72" s="171">
        <f t="shared" si="15"/>
        <v>0</v>
      </c>
      <c r="AX72" s="171">
        <f t="shared" si="15"/>
        <v>0</v>
      </c>
      <c r="AY72" s="171">
        <f t="shared" si="15"/>
        <v>135</v>
      </c>
      <c r="AZ72" s="171">
        <f t="shared" si="15"/>
        <v>45</v>
      </c>
      <c r="BA72" s="171">
        <f t="shared" si="15"/>
        <v>15</v>
      </c>
      <c r="BB72" s="171">
        <f t="shared" si="15"/>
        <v>80</v>
      </c>
      <c r="BC72" s="171">
        <f>SUM(BC26,BC34,BC46,BC71)</f>
        <v>25</v>
      </c>
      <c r="BD72" s="171">
        <f>SUM(BD26,BD34,BD46,BD71)</f>
        <v>2</v>
      </c>
      <c r="BE72" s="171">
        <f>SUM(BE26,BE34,BE46,BE71)</f>
        <v>3</v>
      </c>
      <c r="BF72" s="171">
        <f>SUM(BF14,BF26,BF34,BF46,BF71)</f>
        <v>30</v>
      </c>
      <c r="BG72" s="171">
        <f>SUM(BG14,BG26,BG34,BG46,BG71)</f>
        <v>10</v>
      </c>
      <c r="BH72" s="171">
        <f t="shared" ref="BH72:CW72" si="16">SUM(BH26,BH34,BH46,BH71)</f>
        <v>30</v>
      </c>
      <c r="BI72" s="171">
        <f t="shared" si="16"/>
        <v>5</v>
      </c>
      <c r="BJ72" s="171">
        <f t="shared" si="16"/>
        <v>0</v>
      </c>
      <c r="BK72" s="171">
        <f t="shared" si="16"/>
        <v>0</v>
      </c>
      <c r="BL72" s="171">
        <f t="shared" si="16"/>
        <v>0</v>
      </c>
      <c r="BM72" s="171">
        <f t="shared" si="16"/>
        <v>320</v>
      </c>
      <c r="BN72" s="171">
        <f t="shared" si="16"/>
        <v>20</v>
      </c>
      <c r="BO72" s="171">
        <f t="shared" si="16"/>
        <v>400</v>
      </c>
      <c r="BP72" s="171">
        <f t="shared" si="16"/>
        <v>3</v>
      </c>
      <c r="BQ72" s="171">
        <f t="shared" si="16"/>
        <v>12</v>
      </c>
      <c r="BR72" s="171">
        <f t="shared" si="16"/>
        <v>15</v>
      </c>
      <c r="BS72" s="171">
        <f t="shared" si="16"/>
        <v>30</v>
      </c>
      <c r="BT72" s="171">
        <f t="shared" si="16"/>
        <v>105</v>
      </c>
      <c r="BU72" s="171">
        <f t="shared" si="16"/>
        <v>75</v>
      </c>
      <c r="BV72" s="171">
        <f t="shared" si="16"/>
        <v>0</v>
      </c>
      <c r="BW72" s="171">
        <f t="shared" si="16"/>
        <v>0</v>
      </c>
      <c r="BX72" s="171">
        <f t="shared" si="16"/>
        <v>30</v>
      </c>
      <c r="BY72" s="171">
        <f t="shared" si="16"/>
        <v>90</v>
      </c>
      <c r="BZ72" s="171">
        <f t="shared" si="16"/>
        <v>225</v>
      </c>
      <c r="CA72" s="171">
        <f t="shared" si="16"/>
        <v>25</v>
      </c>
      <c r="CB72" s="171">
        <f t="shared" si="16"/>
        <v>240</v>
      </c>
      <c r="CC72" s="171">
        <f t="shared" si="16"/>
        <v>9.5</v>
      </c>
      <c r="CD72" s="171">
        <f t="shared" si="16"/>
        <v>10.5</v>
      </c>
      <c r="CE72" s="171">
        <f t="shared" si="16"/>
        <v>10</v>
      </c>
      <c r="CF72" s="171">
        <f t="shared" si="16"/>
        <v>30</v>
      </c>
      <c r="CG72" s="171">
        <f t="shared" si="16"/>
        <v>90</v>
      </c>
      <c r="CH72" s="171">
        <f t="shared" si="16"/>
        <v>50</v>
      </c>
      <c r="CI72" s="171">
        <f t="shared" si="16"/>
        <v>0</v>
      </c>
      <c r="CJ72" s="171">
        <f t="shared" si="16"/>
        <v>15</v>
      </c>
      <c r="CK72" s="171">
        <f t="shared" si="16"/>
        <v>30</v>
      </c>
      <c r="CL72" s="171">
        <f t="shared" si="16"/>
        <v>90</v>
      </c>
      <c r="CM72" s="171">
        <f t="shared" si="16"/>
        <v>235</v>
      </c>
      <c r="CN72" s="171">
        <f t="shared" si="16"/>
        <v>15</v>
      </c>
      <c r="CO72" s="171">
        <f t="shared" si="16"/>
        <v>200</v>
      </c>
      <c r="CP72" s="171">
        <f t="shared" si="16"/>
        <v>12.5</v>
      </c>
      <c r="CQ72" s="171">
        <f t="shared" si="16"/>
        <v>9.5</v>
      </c>
      <c r="CR72" s="171">
        <f t="shared" si="16"/>
        <v>8</v>
      </c>
      <c r="CS72" s="172">
        <f t="shared" si="16"/>
        <v>30</v>
      </c>
      <c r="CT72" s="102">
        <f t="shared" si="16"/>
        <v>99</v>
      </c>
      <c r="CU72" s="102">
        <f t="shared" si="16"/>
        <v>12</v>
      </c>
      <c r="CV72" s="102">
        <f t="shared" si="16"/>
        <v>41</v>
      </c>
      <c r="CW72" s="102">
        <f t="shared" si="16"/>
        <v>46</v>
      </c>
    </row>
    <row r="73" spans="1:101" ht="32.25" customHeight="1" x14ac:dyDescent="0.35">
      <c r="A73" s="103"/>
      <c r="B73" s="272" t="s">
        <v>40</v>
      </c>
      <c r="C73" s="272"/>
      <c r="D73" s="272"/>
      <c r="E73" s="187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4"/>
      <c r="CQ73" s="174"/>
      <c r="CR73" s="174"/>
      <c r="CS73" s="174"/>
      <c r="CT73" s="88"/>
      <c r="CU73" s="88"/>
      <c r="CV73" s="88"/>
      <c r="CW73" s="88"/>
    </row>
    <row r="74" spans="1:101" ht="32.25" customHeight="1" x14ac:dyDescent="0.4">
      <c r="A74" s="104">
        <v>51</v>
      </c>
      <c r="B74" s="220" t="s">
        <v>98</v>
      </c>
      <c r="C74" s="207"/>
      <c r="D74" s="196" t="s">
        <v>87</v>
      </c>
      <c r="E74" s="188" t="s">
        <v>142</v>
      </c>
      <c r="F74" s="137"/>
      <c r="G74" s="137"/>
      <c r="H74" s="137"/>
      <c r="I74" s="137"/>
      <c r="J74" s="137"/>
      <c r="K74" s="137"/>
      <c r="L74" s="137"/>
      <c r="M74" s="137"/>
      <c r="N74" s="137"/>
      <c r="O74" s="137">
        <v>120</v>
      </c>
      <c r="P74" s="138"/>
      <c r="Q74" s="138"/>
      <c r="R74" s="138">
        <v>4</v>
      </c>
      <c r="S74" s="140">
        <v>4</v>
      </c>
      <c r="T74" s="137"/>
      <c r="U74" s="137"/>
      <c r="V74" s="137"/>
      <c r="W74" s="137"/>
      <c r="X74" s="137"/>
      <c r="Y74" s="137"/>
      <c r="Z74" s="137"/>
      <c r="AA74" s="137"/>
      <c r="AB74" s="137">
        <v>40</v>
      </c>
      <c r="AC74" s="138"/>
      <c r="AD74" s="138"/>
      <c r="AE74" s="138">
        <v>1</v>
      </c>
      <c r="AF74" s="140">
        <v>1</v>
      </c>
      <c r="AG74" s="137"/>
      <c r="AH74" s="137"/>
      <c r="AI74" s="137"/>
      <c r="AJ74" s="137"/>
      <c r="AK74" s="137"/>
      <c r="AL74" s="137"/>
      <c r="AM74" s="137"/>
      <c r="AN74" s="137"/>
      <c r="AO74" s="137">
        <v>80</v>
      </c>
      <c r="AP74" s="138"/>
      <c r="AQ74" s="138"/>
      <c r="AR74" s="138">
        <v>3</v>
      </c>
      <c r="AS74" s="140">
        <v>3</v>
      </c>
      <c r="AT74" s="137"/>
      <c r="AU74" s="137"/>
      <c r="AV74" s="137"/>
      <c r="AW74" s="137"/>
      <c r="AX74" s="137"/>
      <c r="AY74" s="137"/>
      <c r="AZ74" s="137"/>
      <c r="BA74" s="137"/>
      <c r="BB74" s="137"/>
      <c r="BC74" s="138"/>
      <c r="BD74" s="138"/>
      <c r="BE74" s="138"/>
      <c r="BF74" s="140"/>
      <c r="BG74" s="137"/>
      <c r="BH74" s="137"/>
      <c r="BI74" s="137"/>
      <c r="BJ74" s="137"/>
      <c r="BK74" s="137"/>
      <c r="BL74" s="137"/>
      <c r="BM74" s="137"/>
      <c r="BN74" s="137"/>
      <c r="BO74" s="137"/>
      <c r="BP74" s="138"/>
      <c r="BQ74" s="138"/>
      <c r="BR74" s="138"/>
      <c r="BS74" s="140"/>
      <c r="BT74" s="137"/>
      <c r="BU74" s="137"/>
      <c r="BV74" s="137"/>
      <c r="BW74" s="137"/>
      <c r="BX74" s="137"/>
      <c r="BY74" s="137"/>
      <c r="BZ74" s="137"/>
      <c r="CA74" s="137"/>
      <c r="CB74" s="137"/>
      <c r="CC74" s="138"/>
      <c r="CD74" s="138"/>
      <c r="CE74" s="138"/>
      <c r="CF74" s="140"/>
      <c r="CG74" s="137"/>
      <c r="CH74" s="137"/>
      <c r="CI74" s="137"/>
      <c r="CJ74" s="137"/>
      <c r="CK74" s="137"/>
      <c r="CL74" s="137"/>
      <c r="CM74" s="137"/>
      <c r="CN74" s="137"/>
      <c r="CO74" s="137"/>
      <c r="CP74" s="141"/>
      <c r="CQ74" s="141"/>
      <c r="CR74" s="141"/>
      <c r="CS74" s="142"/>
      <c r="CT74" s="88"/>
      <c r="CU74" s="88"/>
      <c r="CV74" s="88"/>
      <c r="CW74" s="88"/>
    </row>
    <row r="75" spans="1:101" ht="32.25" customHeight="1" x14ac:dyDescent="0.4">
      <c r="A75" s="106">
        <v>52</v>
      </c>
      <c r="B75" s="221" t="s">
        <v>99</v>
      </c>
      <c r="C75" s="208"/>
      <c r="D75" s="194" t="s">
        <v>63</v>
      </c>
      <c r="E75" s="189" t="s">
        <v>142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>
        <v>160</v>
      </c>
      <c r="P75" s="138"/>
      <c r="Q75" s="138"/>
      <c r="R75" s="138">
        <v>6</v>
      </c>
      <c r="S75" s="140">
        <v>6</v>
      </c>
      <c r="T75" s="144"/>
      <c r="U75" s="144"/>
      <c r="V75" s="144"/>
      <c r="W75" s="144"/>
      <c r="X75" s="144"/>
      <c r="Y75" s="144"/>
      <c r="Z75" s="144"/>
      <c r="AA75" s="144"/>
      <c r="AB75" s="144">
        <v>60</v>
      </c>
      <c r="AC75" s="138"/>
      <c r="AD75" s="138"/>
      <c r="AE75" s="138">
        <v>2.5</v>
      </c>
      <c r="AF75" s="175" t="s">
        <v>185</v>
      </c>
      <c r="AG75" s="144"/>
      <c r="AH75" s="144"/>
      <c r="AI75" s="144"/>
      <c r="AJ75" s="144"/>
      <c r="AK75" s="144"/>
      <c r="AL75" s="144"/>
      <c r="AM75" s="144"/>
      <c r="AN75" s="144"/>
      <c r="AO75" s="144">
        <v>100</v>
      </c>
      <c r="AP75" s="138"/>
      <c r="AQ75" s="138"/>
      <c r="AR75" s="138">
        <v>3.5</v>
      </c>
      <c r="AS75" s="176" t="s">
        <v>186</v>
      </c>
      <c r="AT75" s="144"/>
      <c r="AU75" s="144"/>
      <c r="AV75" s="144"/>
      <c r="AW75" s="144"/>
      <c r="AX75" s="144"/>
      <c r="AY75" s="144"/>
      <c r="AZ75" s="144"/>
      <c r="BA75" s="144"/>
      <c r="BB75" s="144"/>
      <c r="BC75" s="138"/>
      <c r="BD75" s="138"/>
      <c r="BE75" s="138"/>
      <c r="BF75" s="140"/>
      <c r="BG75" s="144"/>
      <c r="BH75" s="144"/>
      <c r="BI75" s="144"/>
      <c r="BJ75" s="144"/>
      <c r="BK75" s="144"/>
      <c r="BL75" s="144"/>
      <c r="BM75" s="144"/>
      <c r="BN75" s="144"/>
      <c r="BO75" s="144"/>
      <c r="BP75" s="138"/>
      <c r="BQ75" s="138"/>
      <c r="BR75" s="138"/>
      <c r="BS75" s="140"/>
      <c r="BT75" s="144"/>
      <c r="BU75" s="144"/>
      <c r="BV75" s="144"/>
      <c r="BW75" s="144"/>
      <c r="BX75" s="144"/>
      <c r="BY75" s="144"/>
      <c r="BZ75" s="144"/>
      <c r="CA75" s="144"/>
      <c r="CB75" s="144"/>
      <c r="CC75" s="138"/>
      <c r="CD75" s="138"/>
      <c r="CE75" s="138"/>
      <c r="CF75" s="140"/>
      <c r="CG75" s="144"/>
      <c r="CH75" s="144"/>
      <c r="CI75" s="144"/>
      <c r="CJ75" s="144"/>
      <c r="CK75" s="144"/>
      <c r="CL75" s="144"/>
      <c r="CM75" s="144"/>
      <c r="CN75" s="144"/>
      <c r="CO75" s="144"/>
      <c r="CP75" s="141"/>
      <c r="CQ75" s="141"/>
      <c r="CR75" s="141"/>
      <c r="CS75" s="142"/>
      <c r="CT75" s="88"/>
      <c r="CU75" s="88"/>
      <c r="CV75" s="88"/>
      <c r="CW75" s="88"/>
    </row>
    <row r="76" spans="1:101" ht="32.25" customHeight="1" x14ac:dyDescent="0.4">
      <c r="A76" s="104">
        <v>53</v>
      </c>
      <c r="B76" s="220" t="s">
        <v>140</v>
      </c>
      <c r="C76" s="207" t="s">
        <v>141</v>
      </c>
      <c r="D76" s="194" t="s">
        <v>74</v>
      </c>
      <c r="E76" s="189" t="s">
        <v>142</v>
      </c>
      <c r="F76" s="137"/>
      <c r="G76" s="137"/>
      <c r="H76" s="137"/>
      <c r="I76" s="137"/>
      <c r="J76" s="137"/>
      <c r="K76" s="137"/>
      <c r="L76" s="137"/>
      <c r="M76" s="137"/>
      <c r="N76" s="137"/>
      <c r="O76" s="137">
        <v>40</v>
      </c>
      <c r="P76" s="138"/>
      <c r="Q76" s="138"/>
      <c r="R76" s="138">
        <v>2</v>
      </c>
      <c r="S76" s="140">
        <v>2</v>
      </c>
      <c r="T76" s="137"/>
      <c r="U76" s="137"/>
      <c r="V76" s="137"/>
      <c r="W76" s="137"/>
      <c r="X76" s="137"/>
      <c r="Y76" s="137"/>
      <c r="Z76" s="137"/>
      <c r="AA76" s="137"/>
      <c r="AB76" s="137"/>
      <c r="AC76" s="138"/>
      <c r="AD76" s="138"/>
      <c r="AE76" s="138"/>
      <c r="AF76" s="140"/>
      <c r="AG76" s="137"/>
      <c r="AH76" s="137"/>
      <c r="AI76" s="137"/>
      <c r="AJ76" s="137"/>
      <c r="AK76" s="137"/>
      <c r="AL76" s="137"/>
      <c r="AM76" s="137"/>
      <c r="AN76" s="137"/>
      <c r="AO76" s="137"/>
      <c r="AP76" s="138"/>
      <c r="AQ76" s="138"/>
      <c r="AR76" s="138"/>
      <c r="AS76" s="140"/>
      <c r="AT76" s="137"/>
      <c r="AU76" s="137"/>
      <c r="AV76" s="137"/>
      <c r="AW76" s="137"/>
      <c r="AX76" s="137"/>
      <c r="AY76" s="137"/>
      <c r="AZ76" s="137"/>
      <c r="BA76" s="137"/>
      <c r="BB76" s="137"/>
      <c r="BC76" s="138"/>
      <c r="BD76" s="138"/>
      <c r="BE76" s="138"/>
      <c r="BF76" s="140"/>
      <c r="BG76" s="137"/>
      <c r="BH76" s="137"/>
      <c r="BI76" s="137"/>
      <c r="BJ76" s="137"/>
      <c r="BK76" s="137"/>
      <c r="BL76" s="137"/>
      <c r="BM76" s="137"/>
      <c r="BN76" s="137"/>
      <c r="BO76" s="137"/>
      <c r="BP76" s="138"/>
      <c r="BQ76" s="138"/>
      <c r="BR76" s="138"/>
      <c r="BS76" s="140"/>
      <c r="BT76" s="137"/>
      <c r="BU76" s="137"/>
      <c r="BV76" s="137"/>
      <c r="BW76" s="137"/>
      <c r="BX76" s="137"/>
      <c r="BY76" s="137"/>
      <c r="BZ76" s="137"/>
      <c r="CA76" s="137"/>
      <c r="CB76" s="137"/>
      <c r="CC76" s="138"/>
      <c r="CD76" s="138"/>
      <c r="CE76" s="138"/>
      <c r="CF76" s="140"/>
      <c r="CG76" s="137"/>
      <c r="CH76" s="137"/>
      <c r="CI76" s="137"/>
      <c r="CJ76" s="137"/>
      <c r="CK76" s="137"/>
      <c r="CL76" s="137"/>
      <c r="CM76" s="137"/>
      <c r="CN76" s="137"/>
      <c r="CO76" s="137">
        <v>40</v>
      </c>
      <c r="CP76" s="141"/>
      <c r="CQ76" s="141"/>
      <c r="CR76" s="141">
        <v>2</v>
      </c>
      <c r="CS76" s="142">
        <v>2</v>
      </c>
      <c r="CT76" s="94"/>
      <c r="CU76" s="94"/>
      <c r="CV76" s="94"/>
      <c r="CW76" s="94"/>
    </row>
    <row r="77" spans="1:101" ht="32.25" customHeight="1" x14ac:dyDescent="0.4">
      <c r="A77" s="106">
        <v>54</v>
      </c>
      <c r="B77" s="220" t="s">
        <v>105</v>
      </c>
      <c r="C77" s="207" t="s">
        <v>67</v>
      </c>
      <c r="D77" s="194" t="s">
        <v>73</v>
      </c>
      <c r="E77" s="189" t="s">
        <v>142</v>
      </c>
      <c r="F77" s="137"/>
      <c r="G77" s="137"/>
      <c r="H77" s="137"/>
      <c r="I77" s="137"/>
      <c r="J77" s="137"/>
      <c r="K77" s="137"/>
      <c r="L77" s="137"/>
      <c r="M77" s="137"/>
      <c r="N77" s="137"/>
      <c r="O77" s="137">
        <v>160</v>
      </c>
      <c r="P77" s="138"/>
      <c r="Q77" s="138"/>
      <c r="R77" s="138">
        <v>6</v>
      </c>
      <c r="S77" s="140">
        <v>6</v>
      </c>
      <c r="T77" s="137"/>
      <c r="U77" s="137"/>
      <c r="V77" s="137"/>
      <c r="W77" s="137"/>
      <c r="X77" s="137"/>
      <c r="Y77" s="137"/>
      <c r="Z77" s="137"/>
      <c r="AA77" s="137"/>
      <c r="AB77" s="137"/>
      <c r="AC77" s="138"/>
      <c r="AD77" s="138"/>
      <c r="AE77" s="138"/>
      <c r="AF77" s="140"/>
      <c r="AG77" s="137"/>
      <c r="AH77" s="137"/>
      <c r="AI77" s="137"/>
      <c r="AJ77" s="137"/>
      <c r="AK77" s="137"/>
      <c r="AL77" s="137"/>
      <c r="AM77" s="137"/>
      <c r="AN77" s="137"/>
      <c r="AO77" s="137"/>
      <c r="AP77" s="138"/>
      <c r="AQ77" s="138"/>
      <c r="AR77" s="138"/>
      <c r="AS77" s="140"/>
      <c r="AT77" s="137"/>
      <c r="AU77" s="137"/>
      <c r="AV77" s="137"/>
      <c r="AW77" s="137"/>
      <c r="AX77" s="137"/>
      <c r="AY77" s="137"/>
      <c r="AZ77" s="137"/>
      <c r="BA77" s="137"/>
      <c r="BB77" s="137">
        <v>80</v>
      </c>
      <c r="BC77" s="138"/>
      <c r="BD77" s="138"/>
      <c r="BE77" s="138">
        <v>3</v>
      </c>
      <c r="BF77" s="140">
        <v>3</v>
      </c>
      <c r="BG77" s="137"/>
      <c r="BH77" s="137"/>
      <c r="BI77" s="137"/>
      <c r="BJ77" s="137"/>
      <c r="BK77" s="137"/>
      <c r="BL77" s="137"/>
      <c r="BM77" s="137"/>
      <c r="BN77" s="137"/>
      <c r="BO77" s="137">
        <v>80</v>
      </c>
      <c r="BP77" s="138"/>
      <c r="BQ77" s="138"/>
      <c r="BR77" s="138">
        <v>3</v>
      </c>
      <c r="BS77" s="140">
        <v>3</v>
      </c>
      <c r="BT77" s="137"/>
      <c r="BU77" s="137"/>
      <c r="BV77" s="137"/>
      <c r="BW77" s="137"/>
      <c r="BX77" s="137"/>
      <c r="BY77" s="137"/>
      <c r="BZ77" s="137"/>
      <c r="CA77" s="137"/>
      <c r="CB77" s="137"/>
      <c r="CC77" s="138"/>
      <c r="CD77" s="138"/>
      <c r="CE77" s="138"/>
      <c r="CF77" s="140"/>
      <c r="CG77" s="137"/>
      <c r="CH77" s="137"/>
      <c r="CI77" s="137"/>
      <c r="CJ77" s="137"/>
      <c r="CK77" s="137"/>
      <c r="CL77" s="137"/>
      <c r="CM77" s="137"/>
      <c r="CN77" s="137"/>
      <c r="CO77" s="137"/>
      <c r="CP77" s="141"/>
      <c r="CQ77" s="141"/>
      <c r="CR77" s="141"/>
      <c r="CS77" s="142"/>
      <c r="CT77" s="107"/>
      <c r="CU77" s="107"/>
      <c r="CV77" s="107"/>
      <c r="CW77" s="108"/>
    </row>
    <row r="78" spans="1:101" ht="32.25" customHeight="1" x14ac:dyDescent="0.4">
      <c r="A78" s="104">
        <v>55</v>
      </c>
      <c r="B78" s="220" t="s">
        <v>104</v>
      </c>
      <c r="C78" s="207" t="s">
        <v>66</v>
      </c>
      <c r="D78" s="194" t="s">
        <v>71</v>
      </c>
      <c r="E78" s="189" t="s">
        <v>142</v>
      </c>
      <c r="F78" s="137"/>
      <c r="G78" s="137"/>
      <c r="H78" s="137"/>
      <c r="I78" s="137"/>
      <c r="J78" s="137"/>
      <c r="K78" s="137"/>
      <c r="L78" s="137"/>
      <c r="M78" s="137"/>
      <c r="N78" s="137"/>
      <c r="O78" s="137">
        <v>160</v>
      </c>
      <c r="P78" s="138"/>
      <c r="Q78" s="138"/>
      <c r="R78" s="138">
        <v>6</v>
      </c>
      <c r="S78" s="140">
        <v>6</v>
      </c>
      <c r="T78" s="137"/>
      <c r="U78" s="137"/>
      <c r="V78" s="137"/>
      <c r="W78" s="137"/>
      <c r="X78" s="137"/>
      <c r="Y78" s="137"/>
      <c r="Z78" s="137"/>
      <c r="AA78" s="137"/>
      <c r="AB78" s="137" t="s">
        <v>171</v>
      </c>
      <c r="AC78" s="138"/>
      <c r="AD78" s="138"/>
      <c r="AE78" s="138"/>
      <c r="AF78" s="140"/>
      <c r="AG78" s="137"/>
      <c r="AH78" s="137"/>
      <c r="AI78" s="137"/>
      <c r="AJ78" s="137"/>
      <c r="AK78" s="137"/>
      <c r="AL78" s="137"/>
      <c r="AM78" s="137"/>
      <c r="AN78" s="137"/>
      <c r="AO78" s="137"/>
      <c r="AP78" s="138"/>
      <c r="AQ78" s="138"/>
      <c r="AR78" s="138"/>
      <c r="AS78" s="140"/>
      <c r="AT78" s="137"/>
      <c r="AU78" s="137"/>
      <c r="AV78" s="137"/>
      <c r="AW78" s="137"/>
      <c r="AX78" s="137"/>
      <c r="AY78" s="137"/>
      <c r="AZ78" s="137"/>
      <c r="BA78" s="137"/>
      <c r="BB78" s="137"/>
      <c r="BC78" s="138"/>
      <c r="BD78" s="138"/>
      <c r="BE78" s="138"/>
      <c r="BF78" s="140"/>
      <c r="BG78" s="137"/>
      <c r="BH78" s="137"/>
      <c r="BI78" s="137"/>
      <c r="BJ78" s="137"/>
      <c r="BK78" s="137"/>
      <c r="BL78" s="137"/>
      <c r="BM78" s="137"/>
      <c r="BN78" s="137"/>
      <c r="BO78" s="137">
        <v>160</v>
      </c>
      <c r="BP78" s="138"/>
      <c r="BQ78" s="138"/>
      <c r="BR78" s="138">
        <v>6</v>
      </c>
      <c r="BS78" s="140">
        <v>6</v>
      </c>
      <c r="BT78" s="137"/>
      <c r="BU78" s="137"/>
      <c r="BV78" s="137"/>
      <c r="BW78" s="137"/>
      <c r="BX78" s="137"/>
      <c r="BY78" s="137"/>
      <c r="BZ78" s="137"/>
      <c r="CA78" s="137"/>
      <c r="CB78" s="137"/>
      <c r="CC78" s="138"/>
      <c r="CD78" s="138"/>
      <c r="CE78" s="138"/>
      <c r="CF78" s="140"/>
      <c r="CG78" s="137"/>
      <c r="CH78" s="137"/>
      <c r="CI78" s="137"/>
      <c r="CJ78" s="137"/>
      <c r="CK78" s="137"/>
      <c r="CL78" s="137"/>
      <c r="CM78" s="137"/>
      <c r="CN78" s="137"/>
      <c r="CO78" s="137"/>
      <c r="CP78" s="141"/>
      <c r="CQ78" s="141"/>
      <c r="CR78" s="141"/>
      <c r="CS78" s="142"/>
      <c r="CT78" s="90"/>
      <c r="CU78" s="90"/>
      <c r="CV78" s="90"/>
      <c r="CW78" s="90"/>
    </row>
    <row r="79" spans="1:101" ht="32.25" customHeight="1" x14ac:dyDescent="0.4">
      <c r="A79" s="106">
        <v>56</v>
      </c>
      <c r="B79" s="220" t="s">
        <v>103</v>
      </c>
      <c r="C79" s="207" t="s">
        <v>65</v>
      </c>
      <c r="D79" s="194" t="s">
        <v>69</v>
      </c>
      <c r="E79" s="189" t="s">
        <v>142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>
        <v>160</v>
      </c>
      <c r="P79" s="138"/>
      <c r="Q79" s="138"/>
      <c r="R79" s="138">
        <v>6</v>
      </c>
      <c r="S79" s="140">
        <v>6</v>
      </c>
      <c r="T79" s="137"/>
      <c r="U79" s="137"/>
      <c r="V79" s="137"/>
      <c r="W79" s="137"/>
      <c r="X79" s="137"/>
      <c r="Y79" s="137"/>
      <c r="Z79" s="137"/>
      <c r="AA79" s="137"/>
      <c r="AB79" s="137"/>
      <c r="AC79" s="138"/>
      <c r="AD79" s="138"/>
      <c r="AE79" s="138"/>
      <c r="AF79" s="140"/>
      <c r="AG79" s="137"/>
      <c r="AH79" s="137"/>
      <c r="AI79" s="137"/>
      <c r="AJ79" s="137"/>
      <c r="AK79" s="137"/>
      <c r="AL79" s="137"/>
      <c r="AM79" s="137"/>
      <c r="AN79" s="137"/>
      <c r="AO79" s="137"/>
      <c r="AP79" s="138"/>
      <c r="AQ79" s="138"/>
      <c r="AR79" s="138"/>
      <c r="AS79" s="140"/>
      <c r="AT79" s="137"/>
      <c r="AU79" s="137"/>
      <c r="AV79" s="137"/>
      <c r="AW79" s="137"/>
      <c r="AX79" s="137"/>
      <c r="AY79" s="137"/>
      <c r="AZ79" s="137"/>
      <c r="BA79" s="137"/>
      <c r="BB79" s="137"/>
      <c r="BC79" s="138"/>
      <c r="BD79" s="138"/>
      <c r="BE79" s="138"/>
      <c r="BF79" s="140"/>
      <c r="BG79" s="137"/>
      <c r="BH79" s="137"/>
      <c r="BI79" s="137"/>
      <c r="BJ79" s="137"/>
      <c r="BK79" s="137"/>
      <c r="BL79" s="137"/>
      <c r="BM79" s="137"/>
      <c r="BN79" s="137"/>
      <c r="BO79" s="137">
        <v>160</v>
      </c>
      <c r="BP79" s="138"/>
      <c r="BQ79" s="138"/>
      <c r="BR79" s="138">
        <v>6</v>
      </c>
      <c r="BS79" s="140">
        <v>6</v>
      </c>
      <c r="BT79" s="137"/>
      <c r="BU79" s="137"/>
      <c r="BV79" s="137"/>
      <c r="BW79" s="137"/>
      <c r="BX79" s="137"/>
      <c r="BY79" s="137"/>
      <c r="BZ79" s="137"/>
      <c r="CA79" s="137"/>
      <c r="CB79" s="137"/>
      <c r="CC79" s="138"/>
      <c r="CD79" s="138"/>
      <c r="CE79" s="138"/>
      <c r="CF79" s="140"/>
      <c r="CG79" s="137"/>
      <c r="CH79" s="137"/>
      <c r="CI79" s="137"/>
      <c r="CJ79" s="137"/>
      <c r="CK79" s="137"/>
      <c r="CL79" s="137"/>
      <c r="CM79" s="137"/>
      <c r="CN79" s="137"/>
      <c r="CO79" s="137"/>
      <c r="CP79" s="141"/>
      <c r="CQ79" s="141"/>
      <c r="CR79" s="141"/>
      <c r="CS79" s="142"/>
      <c r="CT79" s="88"/>
      <c r="CU79" s="88"/>
      <c r="CV79" s="88"/>
      <c r="CW79" s="88"/>
    </row>
    <row r="80" spans="1:101" ht="32.25" customHeight="1" x14ac:dyDescent="0.4">
      <c r="A80" s="104">
        <v>57</v>
      </c>
      <c r="B80" s="220" t="s">
        <v>136</v>
      </c>
      <c r="C80" s="207"/>
      <c r="D80" s="194" t="s">
        <v>179</v>
      </c>
      <c r="E80" s="189" t="s">
        <v>142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>
        <v>40</v>
      </c>
      <c r="P80" s="138"/>
      <c r="Q80" s="138"/>
      <c r="R80" s="138">
        <v>2</v>
      </c>
      <c r="S80" s="140">
        <v>2</v>
      </c>
      <c r="T80" s="137"/>
      <c r="U80" s="137"/>
      <c r="V80" s="137"/>
      <c r="W80" s="137"/>
      <c r="X80" s="137"/>
      <c r="Y80" s="137"/>
      <c r="Z80" s="137"/>
      <c r="AA80" s="137"/>
      <c r="AB80" s="137"/>
      <c r="AC80" s="138"/>
      <c r="AD80" s="138"/>
      <c r="AE80" s="138"/>
      <c r="AF80" s="140"/>
      <c r="AG80" s="137"/>
      <c r="AH80" s="137"/>
      <c r="AI80" s="137"/>
      <c r="AJ80" s="137"/>
      <c r="AK80" s="137"/>
      <c r="AL80" s="137"/>
      <c r="AM80" s="137"/>
      <c r="AN80" s="137"/>
      <c r="AO80" s="137"/>
      <c r="AP80" s="138"/>
      <c r="AQ80" s="138"/>
      <c r="AR80" s="138"/>
      <c r="AS80" s="140"/>
      <c r="AT80" s="137"/>
      <c r="AU80" s="137"/>
      <c r="AV80" s="137"/>
      <c r="AW80" s="137"/>
      <c r="AX80" s="137"/>
      <c r="AY80" s="137"/>
      <c r="AZ80" s="137"/>
      <c r="BA80" s="137"/>
      <c r="BB80" s="137"/>
      <c r="BC80" s="138"/>
      <c r="BD80" s="138"/>
      <c r="BE80" s="138"/>
      <c r="BF80" s="140"/>
      <c r="BG80" s="137"/>
      <c r="BH80" s="137"/>
      <c r="BI80" s="137"/>
      <c r="BJ80" s="137"/>
      <c r="BK80" s="137"/>
      <c r="BL80" s="137"/>
      <c r="BM80" s="137"/>
      <c r="BN80" s="137"/>
      <c r="BO80" s="137"/>
      <c r="BP80" s="138"/>
      <c r="BQ80" s="138"/>
      <c r="BR80" s="138"/>
      <c r="BS80" s="140"/>
      <c r="BT80" s="137"/>
      <c r="BU80" s="137"/>
      <c r="BV80" s="137"/>
      <c r="BW80" s="137"/>
      <c r="BX80" s="137"/>
      <c r="BY80" s="137"/>
      <c r="BZ80" s="137"/>
      <c r="CA80" s="137"/>
      <c r="CB80" s="137">
        <v>40</v>
      </c>
      <c r="CC80" s="138"/>
      <c r="CD80" s="138"/>
      <c r="CE80" s="138">
        <v>2</v>
      </c>
      <c r="CF80" s="140">
        <v>2</v>
      </c>
      <c r="CG80" s="137"/>
      <c r="CH80" s="137"/>
      <c r="CI80" s="137"/>
      <c r="CJ80" s="137"/>
      <c r="CK80" s="137"/>
      <c r="CL80" s="137"/>
      <c r="CM80" s="137"/>
      <c r="CN80" s="137"/>
      <c r="CO80" s="137"/>
      <c r="CP80" s="141"/>
      <c r="CQ80" s="141"/>
      <c r="CR80" s="141"/>
      <c r="CS80" s="142"/>
      <c r="CT80" s="90"/>
      <c r="CU80" s="90"/>
      <c r="CV80" s="90"/>
      <c r="CW80" s="90"/>
    </row>
    <row r="81" spans="1:101" ht="32.25" customHeight="1" x14ac:dyDescent="0.4">
      <c r="A81" s="106">
        <v>58</v>
      </c>
      <c r="B81" s="220" t="s">
        <v>109</v>
      </c>
      <c r="C81" s="207" t="s">
        <v>181</v>
      </c>
      <c r="D81" s="194" t="s">
        <v>84</v>
      </c>
      <c r="E81" s="189" t="s">
        <v>142</v>
      </c>
      <c r="F81" s="137"/>
      <c r="G81" s="137"/>
      <c r="H81" s="137"/>
      <c r="I81" s="137"/>
      <c r="J81" s="137"/>
      <c r="K81" s="137"/>
      <c r="L81" s="137"/>
      <c r="M81" s="137"/>
      <c r="N81" s="137"/>
      <c r="O81" s="137">
        <v>80</v>
      </c>
      <c r="P81" s="138"/>
      <c r="Q81" s="138"/>
      <c r="R81" s="138">
        <v>3</v>
      </c>
      <c r="S81" s="140">
        <v>3</v>
      </c>
      <c r="T81" s="137"/>
      <c r="U81" s="137"/>
      <c r="V81" s="137"/>
      <c r="W81" s="137"/>
      <c r="X81" s="137"/>
      <c r="Y81" s="137"/>
      <c r="Z81" s="137"/>
      <c r="AA81" s="137"/>
      <c r="AB81" s="137"/>
      <c r="AC81" s="138"/>
      <c r="AD81" s="138"/>
      <c r="AE81" s="138"/>
      <c r="AF81" s="140"/>
      <c r="AG81" s="137"/>
      <c r="AH81" s="137"/>
      <c r="AI81" s="137"/>
      <c r="AJ81" s="137"/>
      <c r="AK81" s="137"/>
      <c r="AL81" s="137"/>
      <c r="AM81" s="137"/>
      <c r="AN81" s="137"/>
      <c r="AO81" s="137"/>
      <c r="AP81" s="138"/>
      <c r="AQ81" s="138"/>
      <c r="AR81" s="138"/>
      <c r="AS81" s="140"/>
      <c r="AT81" s="137"/>
      <c r="AU81" s="137"/>
      <c r="AV81" s="137"/>
      <c r="AW81" s="137"/>
      <c r="AX81" s="137"/>
      <c r="AY81" s="137"/>
      <c r="AZ81" s="137"/>
      <c r="BA81" s="137"/>
      <c r="BB81" s="137"/>
      <c r="BC81" s="138"/>
      <c r="BD81" s="138"/>
      <c r="BE81" s="138"/>
      <c r="BF81" s="140"/>
      <c r="BG81" s="137"/>
      <c r="BH81" s="137"/>
      <c r="BI81" s="137"/>
      <c r="BJ81" s="137"/>
      <c r="BK81" s="137"/>
      <c r="BL81" s="137"/>
      <c r="BM81" s="137"/>
      <c r="BN81" s="137"/>
      <c r="BO81" s="137"/>
      <c r="BP81" s="138"/>
      <c r="BQ81" s="138"/>
      <c r="BR81" s="138"/>
      <c r="BS81" s="140"/>
      <c r="BT81" s="137"/>
      <c r="BU81" s="137"/>
      <c r="BV81" s="137"/>
      <c r="BW81" s="137"/>
      <c r="BX81" s="137"/>
      <c r="BY81" s="137"/>
      <c r="BZ81" s="137"/>
      <c r="CA81" s="137"/>
      <c r="CB81" s="137">
        <v>80</v>
      </c>
      <c r="CC81" s="138"/>
      <c r="CD81" s="138"/>
      <c r="CE81" s="138">
        <v>3</v>
      </c>
      <c r="CF81" s="140">
        <v>3</v>
      </c>
      <c r="CG81" s="137"/>
      <c r="CH81" s="137"/>
      <c r="CI81" s="137"/>
      <c r="CJ81" s="137"/>
      <c r="CK81" s="137"/>
      <c r="CL81" s="137"/>
      <c r="CM81" s="137"/>
      <c r="CN81" s="137"/>
      <c r="CO81" s="137"/>
      <c r="CP81" s="141"/>
      <c r="CQ81" s="141"/>
      <c r="CR81" s="141"/>
      <c r="CS81" s="142"/>
      <c r="CT81" s="88"/>
      <c r="CU81" s="88"/>
      <c r="CV81" s="88"/>
      <c r="CW81" s="88"/>
    </row>
    <row r="82" spans="1:101" ht="32.25" customHeight="1" x14ac:dyDescent="0.4">
      <c r="A82" s="104">
        <v>59</v>
      </c>
      <c r="B82" s="220" t="s">
        <v>107</v>
      </c>
      <c r="C82" s="207" t="s">
        <v>76</v>
      </c>
      <c r="D82" s="194" t="s">
        <v>173</v>
      </c>
      <c r="E82" s="189" t="s">
        <v>142</v>
      </c>
      <c r="F82" s="137"/>
      <c r="G82" s="137"/>
      <c r="H82" s="137"/>
      <c r="I82" s="137"/>
      <c r="J82" s="137"/>
      <c r="K82" s="137"/>
      <c r="L82" s="137"/>
      <c r="M82" s="137"/>
      <c r="N82" s="137"/>
      <c r="O82" s="137">
        <v>80</v>
      </c>
      <c r="P82" s="138"/>
      <c r="Q82" s="138"/>
      <c r="R82" s="138">
        <v>3</v>
      </c>
      <c r="S82" s="140">
        <v>3</v>
      </c>
      <c r="T82" s="137"/>
      <c r="U82" s="137"/>
      <c r="V82" s="137"/>
      <c r="W82" s="137"/>
      <c r="X82" s="137"/>
      <c r="Y82" s="137"/>
      <c r="Z82" s="137"/>
      <c r="AA82" s="137"/>
      <c r="AB82" s="137"/>
      <c r="AC82" s="138"/>
      <c r="AD82" s="138"/>
      <c r="AE82" s="138"/>
      <c r="AF82" s="140"/>
      <c r="AG82" s="137"/>
      <c r="AH82" s="137"/>
      <c r="AI82" s="137"/>
      <c r="AJ82" s="137"/>
      <c r="AK82" s="137"/>
      <c r="AL82" s="137"/>
      <c r="AM82" s="137"/>
      <c r="AN82" s="137"/>
      <c r="AO82" s="137"/>
      <c r="AP82" s="138"/>
      <c r="AQ82" s="138"/>
      <c r="AR82" s="138"/>
      <c r="AS82" s="140"/>
      <c r="AT82" s="137"/>
      <c r="AU82" s="137"/>
      <c r="AV82" s="137"/>
      <c r="AW82" s="137"/>
      <c r="AX82" s="137"/>
      <c r="AY82" s="137"/>
      <c r="AZ82" s="137"/>
      <c r="BA82" s="137"/>
      <c r="BB82" s="137"/>
      <c r="BC82" s="138"/>
      <c r="BD82" s="138"/>
      <c r="BE82" s="138"/>
      <c r="BF82" s="140"/>
      <c r="BG82" s="137"/>
      <c r="BH82" s="137"/>
      <c r="BI82" s="137"/>
      <c r="BJ82" s="137"/>
      <c r="BK82" s="137"/>
      <c r="BL82" s="137"/>
      <c r="BM82" s="137"/>
      <c r="BN82" s="137"/>
      <c r="BO82" s="137"/>
      <c r="BP82" s="138"/>
      <c r="BQ82" s="138"/>
      <c r="BR82" s="138"/>
      <c r="BS82" s="140"/>
      <c r="BT82" s="137"/>
      <c r="BU82" s="137"/>
      <c r="BV82" s="137"/>
      <c r="BW82" s="137"/>
      <c r="BX82" s="137"/>
      <c r="BY82" s="137"/>
      <c r="BZ82" s="137"/>
      <c r="CA82" s="137"/>
      <c r="CB82" s="137"/>
      <c r="CC82" s="138"/>
      <c r="CD82" s="138"/>
      <c r="CE82" s="138"/>
      <c r="CF82" s="140"/>
      <c r="CG82" s="137"/>
      <c r="CH82" s="137"/>
      <c r="CI82" s="137"/>
      <c r="CJ82" s="137"/>
      <c r="CK82" s="137"/>
      <c r="CL82" s="137"/>
      <c r="CM82" s="137"/>
      <c r="CN82" s="137"/>
      <c r="CO82" s="137">
        <v>80</v>
      </c>
      <c r="CP82" s="141"/>
      <c r="CQ82" s="141"/>
      <c r="CR82" s="141">
        <v>3</v>
      </c>
      <c r="CS82" s="142">
        <v>3</v>
      </c>
      <c r="CT82" s="88"/>
      <c r="CU82" s="88"/>
      <c r="CV82" s="88"/>
      <c r="CW82" s="88"/>
    </row>
    <row r="83" spans="1:101" ht="32.25" customHeight="1" x14ac:dyDescent="0.4">
      <c r="A83" s="106">
        <v>60</v>
      </c>
      <c r="B83" s="220" t="s">
        <v>106</v>
      </c>
      <c r="C83" s="207" t="s">
        <v>75</v>
      </c>
      <c r="D83" s="194" t="s">
        <v>78</v>
      </c>
      <c r="E83" s="189" t="s">
        <v>142</v>
      </c>
      <c r="F83" s="137"/>
      <c r="G83" s="137"/>
      <c r="H83" s="137"/>
      <c r="I83" s="137"/>
      <c r="J83" s="137"/>
      <c r="K83" s="137"/>
      <c r="L83" s="137"/>
      <c r="M83" s="137"/>
      <c r="N83" s="137"/>
      <c r="O83" s="137">
        <v>80</v>
      </c>
      <c r="P83" s="138"/>
      <c r="Q83" s="138"/>
      <c r="R83" s="138">
        <v>3</v>
      </c>
      <c r="S83" s="140">
        <v>3</v>
      </c>
      <c r="T83" s="137"/>
      <c r="U83" s="137"/>
      <c r="V83" s="137"/>
      <c r="W83" s="137"/>
      <c r="X83" s="137"/>
      <c r="Y83" s="137"/>
      <c r="Z83" s="137"/>
      <c r="AA83" s="137"/>
      <c r="AB83" s="137"/>
      <c r="AC83" s="138"/>
      <c r="AD83" s="138"/>
      <c r="AE83" s="138"/>
      <c r="AF83" s="140"/>
      <c r="AG83" s="137"/>
      <c r="AH83" s="137"/>
      <c r="AI83" s="137"/>
      <c r="AJ83" s="137"/>
      <c r="AK83" s="137"/>
      <c r="AL83" s="137"/>
      <c r="AM83" s="137"/>
      <c r="AN83" s="137"/>
      <c r="AO83" s="137"/>
      <c r="AP83" s="138"/>
      <c r="AQ83" s="138"/>
      <c r="AR83" s="138"/>
      <c r="AS83" s="140"/>
      <c r="AT83" s="137"/>
      <c r="AU83" s="137"/>
      <c r="AV83" s="137"/>
      <c r="AW83" s="137"/>
      <c r="AX83" s="137"/>
      <c r="AY83" s="137"/>
      <c r="AZ83" s="137"/>
      <c r="BA83" s="137"/>
      <c r="BB83" s="137"/>
      <c r="BC83" s="138"/>
      <c r="BD83" s="138"/>
      <c r="BE83" s="138"/>
      <c r="BF83" s="140"/>
      <c r="BG83" s="137"/>
      <c r="BH83" s="137"/>
      <c r="BI83" s="137"/>
      <c r="BJ83" s="137"/>
      <c r="BK83" s="137"/>
      <c r="BL83" s="137"/>
      <c r="BM83" s="137"/>
      <c r="BN83" s="137"/>
      <c r="BO83" s="137"/>
      <c r="BP83" s="138"/>
      <c r="BQ83" s="138"/>
      <c r="BR83" s="138"/>
      <c r="BS83" s="140"/>
      <c r="BT83" s="137"/>
      <c r="BU83" s="137"/>
      <c r="BV83" s="137"/>
      <c r="BW83" s="137"/>
      <c r="BX83" s="137"/>
      <c r="BY83" s="137"/>
      <c r="BZ83" s="137"/>
      <c r="CA83" s="137"/>
      <c r="CB83" s="137">
        <v>80</v>
      </c>
      <c r="CC83" s="138"/>
      <c r="CD83" s="138"/>
      <c r="CE83" s="138">
        <v>3</v>
      </c>
      <c r="CF83" s="140">
        <v>3</v>
      </c>
      <c r="CG83" s="137"/>
      <c r="CH83" s="137"/>
      <c r="CI83" s="137"/>
      <c r="CJ83" s="137"/>
      <c r="CK83" s="137"/>
      <c r="CL83" s="137"/>
      <c r="CM83" s="137"/>
      <c r="CN83" s="137"/>
      <c r="CO83" s="137"/>
      <c r="CP83" s="141"/>
      <c r="CQ83" s="141"/>
      <c r="CR83" s="141"/>
      <c r="CS83" s="142"/>
      <c r="CT83" s="88"/>
      <c r="CU83" s="88"/>
      <c r="CV83" s="88"/>
      <c r="CW83" s="88"/>
    </row>
    <row r="84" spans="1:101" ht="54.75" customHeight="1" x14ac:dyDescent="0.4">
      <c r="A84" s="104">
        <v>61</v>
      </c>
      <c r="B84" s="220" t="s">
        <v>108</v>
      </c>
      <c r="C84" s="207" t="s">
        <v>180</v>
      </c>
      <c r="D84" s="197" t="s">
        <v>174</v>
      </c>
      <c r="E84" s="189" t="s">
        <v>142</v>
      </c>
      <c r="F84" s="137"/>
      <c r="G84" s="137"/>
      <c r="H84" s="137"/>
      <c r="I84" s="137"/>
      <c r="J84" s="137"/>
      <c r="K84" s="137"/>
      <c r="L84" s="137"/>
      <c r="M84" s="137"/>
      <c r="N84" s="137"/>
      <c r="O84" s="137">
        <v>80</v>
      </c>
      <c r="P84" s="138"/>
      <c r="Q84" s="138"/>
      <c r="R84" s="138">
        <v>3</v>
      </c>
      <c r="S84" s="140">
        <v>3</v>
      </c>
      <c r="T84" s="137"/>
      <c r="U84" s="137"/>
      <c r="V84" s="137"/>
      <c r="W84" s="137"/>
      <c r="X84" s="137"/>
      <c r="Y84" s="137"/>
      <c r="Z84" s="137"/>
      <c r="AA84" s="137"/>
      <c r="AB84" s="137"/>
      <c r="AC84" s="138"/>
      <c r="AD84" s="138"/>
      <c r="AE84" s="138"/>
      <c r="AF84" s="140"/>
      <c r="AG84" s="137"/>
      <c r="AH84" s="137"/>
      <c r="AI84" s="137"/>
      <c r="AJ84" s="137"/>
      <c r="AK84" s="137"/>
      <c r="AL84" s="137"/>
      <c r="AM84" s="137"/>
      <c r="AN84" s="137"/>
      <c r="AO84" s="137"/>
      <c r="AP84" s="138"/>
      <c r="AQ84" s="138"/>
      <c r="AR84" s="138"/>
      <c r="AS84" s="140"/>
      <c r="AT84" s="137"/>
      <c r="AU84" s="137"/>
      <c r="AV84" s="137"/>
      <c r="AW84" s="137"/>
      <c r="AX84" s="137"/>
      <c r="AY84" s="137"/>
      <c r="AZ84" s="137"/>
      <c r="BA84" s="137"/>
      <c r="BB84" s="137"/>
      <c r="BC84" s="138"/>
      <c r="BD84" s="138"/>
      <c r="BE84" s="138"/>
      <c r="BF84" s="140"/>
      <c r="BG84" s="137"/>
      <c r="BH84" s="137"/>
      <c r="BI84" s="137"/>
      <c r="BJ84" s="137"/>
      <c r="BK84" s="137"/>
      <c r="BL84" s="137"/>
      <c r="BM84" s="137"/>
      <c r="BN84" s="137"/>
      <c r="BO84" s="137"/>
      <c r="BP84" s="138"/>
      <c r="BQ84" s="138"/>
      <c r="BR84" s="138"/>
      <c r="BS84" s="140"/>
      <c r="BT84" s="137"/>
      <c r="BU84" s="137"/>
      <c r="BV84" s="137"/>
      <c r="BW84" s="137"/>
      <c r="BX84" s="137"/>
      <c r="BY84" s="137"/>
      <c r="BZ84" s="137"/>
      <c r="CA84" s="137"/>
      <c r="CB84" s="137"/>
      <c r="CC84" s="138"/>
      <c r="CD84" s="138"/>
      <c r="CE84" s="138"/>
      <c r="CF84" s="140"/>
      <c r="CG84" s="137"/>
      <c r="CH84" s="137"/>
      <c r="CI84" s="137"/>
      <c r="CJ84" s="137"/>
      <c r="CK84" s="137"/>
      <c r="CL84" s="137"/>
      <c r="CM84" s="137"/>
      <c r="CN84" s="137"/>
      <c r="CO84" s="137">
        <v>80</v>
      </c>
      <c r="CP84" s="141"/>
      <c r="CQ84" s="141"/>
      <c r="CR84" s="141">
        <v>3</v>
      </c>
      <c r="CS84" s="142">
        <v>3</v>
      </c>
      <c r="CT84" s="88"/>
      <c r="CU84" s="88"/>
      <c r="CV84" s="88"/>
      <c r="CW84" s="88"/>
    </row>
    <row r="85" spans="1:101" ht="32.25" customHeight="1" x14ac:dyDescent="0.4">
      <c r="A85" s="106">
        <v>62</v>
      </c>
      <c r="B85" s="220" t="s">
        <v>110</v>
      </c>
      <c r="C85" s="207"/>
      <c r="D85" s="198" t="s">
        <v>85</v>
      </c>
      <c r="E85" s="190" t="s">
        <v>142</v>
      </c>
      <c r="F85" s="137"/>
      <c r="G85" s="137"/>
      <c r="H85" s="137"/>
      <c r="I85" s="137"/>
      <c r="J85" s="137"/>
      <c r="K85" s="137"/>
      <c r="L85" s="137"/>
      <c r="M85" s="137"/>
      <c r="N85" s="137"/>
      <c r="O85" s="137">
        <v>40</v>
      </c>
      <c r="P85" s="138"/>
      <c r="Q85" s="138"/>
      <c r="R85" s="138">
        <v>2</v>
      </c>
      <c r="S85" s="140">
        <v>2</v>
      </c>
      <c r="T85" s="137"/>
      <c r="U85" s="137"/>
      <c r="V85" s="137"/>
      <c r="W85" s="137"/>
      <c r="X85" s="137"/>
      <c r="Y85" s="137"/>
      <c r="Z85" s="137"/>
      <c r="AA85" s="137"/>
      <c r="AB85" s="137"/>
      <c r="AC85" s="138"/>
      <c r="AD85" s="138"/>
      <c r="AE85" s="138"/>
      <c r="AF85" s="140"/>
      <c r="AG85" s="137"/>
      <c r="AH85" s="137"/>
      <c r="AI85" s="137"/>
      <c r="AJ85" s="137"/>
      <c r="AK85" s="137"/>
      <c r="AL85" s="137"/>
      <c r="AM85" s="137"/>
      <c r="AN85" s="137"/>
      <c r="AO85" s="137"/>
      <c r="AP85" s="138"/>
      <c r="AQ85" s="138"/>
      <c r="AR85" s="138"/>
      <c r="AS85" s="140"/>
      <c r="AT85" s="137"/>
      <c r="AU85" s="137"/>
      <c r="AV85" s="137"/>
      <c r="AW85" s="137"/>
      <c r="AX85" s="137"/>
      <c r="AY85" s="137"/>
      <c r="AZ85" s="137"/>
      <c r="BA85" s="137"/>
      <c r="BB85" s="137"/>
      <c r="BC85" s="138"/>
      <c r="BD85" s="138"/>
      <c r="BE85" s="138"/>
      <c r="BF85" s="140"/>
      <c r="BG85" s="137"/>
      <c r="BH85" s="137"/>
      <c r="BI85" s="137"/>
      <c r="BJ85" s="137"/>
      <c r="BK85" s="137"/>
      <c r="BL85" s="137"/>
      <c r="BM85" s="137"/>
      <c r="BN85" s="137"/>
      <c r="BO85" s="137"/>
      <c r="BP85" s="138"/>
      <c r="BQ85" s="138"/>
      <c r="BR85" s="138"/>
      <c r="BS85" s="140"/>
      <c r="BT85" s="137"/>
      <c r="BU85" s="137"/>
      <c r="BV85" s="137"/>
      <c r="BW85" s="137"/>
      <c r="BX85" s="137"/>
      <c r="BY85" s="137"/>
      <c r="BZ85" s="137"/>
      <c r="CA85" s="137"/>
      <c r="CB85" s="137">
        <v>40</v>
      </c>
      <c r="CC85" s="138"/>
      <c r="CD85" s="138"/>
      <c r="CE85" s="138">
        <v>2</v>
      </c>
      <c r="CF85" s="140">
        <v>2</v>
      </c>
      <c r="CG85" s="137"/>
      <c r="CH85" s="137"/>
      <c r="CI85" s="137"/>
      <c r="CJ85" s="137"/>
      <c r="CK85" s="137"/>
      <c r="CL85" s="137"/>
      <c r="CM85" s="137"/>
      <c r="CN85" s="137"/>
      <c r="CO85" s="137"/>
      <c r="CP85" s="141"/>
      <c r="CQ85" s="141"/>
      <c r="CR85" s="141"/>
      <c r="CS85" s="142"/>
      <c r="CT85" s="107"/>
      <c r="CU85" s="107"/>
      <c r="CV85" s="107"/>
      <c r="CW85" s="108"/>
    </row>
    <row r="86" spans="1:101" ht="32.25" customHeight="1" x14ac:dyDescent="0.35">
      <c r="A86" s="109"/>
      <c r="B86" s="109"/>
      <c r="C86" s="231" t="s">
        <v>143</v>
      </c>
      <c r="D86" s="232"/>
      <c r="E86" s="191"/>
      <c r="F86" s="177">
        <f t="shared" ref="F86:AK86" si="17">SUM(F74:F85)</f>
        <v>0</v>
      </c>
      <c r="G86" s="177">
        <f t="shared" si="17"/>
        <v>0</v>
      </c>
      <c r="H86" s="177">
        <f t="shared" si="17"/>
        <v>0</v>
      </c>
      <c r="I86" s="177">
        <f t="shared" si="17"/>
        <v>0</v>
      </c>
      <c r="J86" s="177">
        <f t="shared" si="17"/>
        <v>0</v>
      </c>
      <c r="K86" s="177">
        <f t="shared" si="17"/>
        <v>0</v>
      </c>
      <c r="L86" s="177">
        <f t="shared" si="17"/>
        <v>0</v>
      </c>
      <c r="M86" s="177">
        <f t="shared" si="17"/>
        <v>0</v>
      </c>
      <c r="N86" s="177">
        <f t="shared" si="17"/>
        <v>0</v>
      </c>
      <c r="O86" s="177">
        <f t="shared" si="17"/>
        <v>1200</v>
      </c>
      <c r="P86" s="177">
        <f t="shared" si="17"/>
        <v>0</v>
      </c>
      <c r="Q86" s="177">
        <f t="shared" si="17"/>
        <v>0</v>
      </c>
      <c r="R86" s="177">
        <f t="shared" si="17"/>
        <v>46</v>
      </c>
      <c r="S86" s="177">
        <f t="shared" si="17"/>
        <v>46</v>
      </c>
      <c r="T86" s="177">
        <f t="shared" si="17"/>
        <v>0</v>
      </c>
      <c r="U86" s="177">
        <f t="shared" si="17"/>
        <v>0</v>
      </c>
      <c r="V86" s="177">
        <f t="shared" si="17"/>
        <v>0</v>
      </c>
      <c r="W86" s="177">
        <f t="shared" si="17"/>
        <v>0</v>
      </c>
      <c r="X86" s="177">
        <f t="shared" si="17"/>
        <v>0</v>
      </c>
      <c r="Y86" s="177">
        <f t="shared" si="17"/>
        <v>0</v>
      </c>
      <c r="Z86" s="177">
        <f t="shared" si="17"/>
        <v>0</v>
      </c>
      <c r="AA86" s="177">
        <f t="shared" si="17"/>
        <v>0</v>
      </c>
      <c r="AB86" s="177">
        <f t="shared" si="17"/>
        <v>100</v>
      </c>
      <c r="AC86" s="177">
        <f t="shared" si="17"/>
        <v>0</v>
      </c>
      <c r="AD86" s="177">
        <f t="shared" si="17"/>
        <v>0</v>
      </c>
      <c r="AE86" s="177">
        <f t="shared" si="17"/>
        <v>3.5</v>
      </c>
      <c r="AF86" s="177">
        <f t="shared" si="17"/>
        <v>1</v>
      </c>
      <c r="AG86" s="177">
        <f t="shared" si="17"/>
        <v>0</v>
      </c>
      <c r="AH86" s="177">
        <f t="shared" si="17"/>
        <v>0</v>
      </c>
      <c r="AI86" s="177">
        <f t="shared" si="17"/>
        <v>0</v>
      </c>
      <c r="AJ86" s="177">
        <f t="shared" si="17"/>
        <v>0</v>
      </c>
      <c r="AK86" s="177">
        <f t="shared" si="17"/>
        <v>0</v>
      </c>
      <c r="AL86" s="177">
        <f t="shared" ref="AL86:BQ86" si="18">SUM(AL74:AL85)</f>
        <v>0</v>
      </c>
      <c r="AM86" s="177">
        <f t="shared" si="18"/>
        <v>0</v>
      </c>
      <c r="AN86" s="177">
        <f t="shared" si="18"/>
        <v>0</v>
      </c>
      <c r="AO86" s="177">
        <f t="shared" si="18"/>
        <v>180</v>
      </c>
      <c r="AP86" s="177">
        <f t="shared" si="18"/>
        <v>0</v>
      </c>
      <c r="AQ86" s="177">
        <f t="shared" si="18"/>
        <v>0</v>
      </c>
      <c r="AR86" s="177">
        <f t="shared" si="18"/>
        <v>6.5</v>
      </c>
      <c r="AS86" s="177">
        <f t="shared" si="18"/>
        <v>3</v>
      </c>
      <c r="AT86" s="177">
        <f t="shared" si="18"/>
        <v>0</v>
      </c>
      <c r="AU86" s="177">
        <f t="shared" si="18"/>
        <v>0</v>
      </c>
      <c r="AV86" s="177">
        <f t="shared" si="18"/>
        <v>0</v>
      </c>
      <c r="AW86" s="177">
        <f t="shared" si="18"/>
        <v>0</v>
      </c>
      <c r="AX86" s="177">
        <f t="shared" si="18"/>
        <v>0</v>
      </c>
      <c r="AY86" s="177">
        <f t="shared" si="18"/>
        <v>0</v>
      </c>
      <c r="AZ86" s="177">
        <f t="shared" si="18"/>
        <v>0</v>
      </c>
      <c r="BA86" s="177">
        <f t="shared" si="18"/>
        <v>0</v>
      </c>
      <c r="BB86" s="177">
        <f t="shared" si="18"/>
        <v>80</v>
      </c>
      <c r="BC86" s="177">
        <f t="shared" si="18"/>
        <v>0</v>
      </c>
      <c r="BD86" s="177">
        <f t="shared" si="18"/>
        <v>0</v>
      </c>
      <c r="BE86" s="177">
        <f t="shared" si="18"/>
        <v>3</v>
      </c>
      <c r="BF86" s="177">
        <f t="shared" si="18"/>
        <v>3</v>
      </c>
      <c r="BG86" s="177">
        <f t="shared" si="18"/>
        <v>0</v>
      </c>
      <c r="BH86" s="177">
        <f t="shared" si="18"/>
        <v>0</v>
      </c>
      <c r="BI86" s="177">
        <f t="shared" si="18"/>
        <v>0</v>
      </c>
      <c r="BJ86" s="177">
        <f t="shared" si="18"/>
        <v>0</v>
      </c>
      <c r="BK86" s="177">
        <f t="shared" si="18"/>
        <v>0</v>
      </c>
      <c r="BL86" s="177">
        <f t="shared" si="18"/>
        <v>0</v>
      </c>
      <c r="BM86" s="177">
        <f t="shared" si="18"/>
        <v>0</v>
      </c>
      <c r="BN86" s="177">
        <f t="shared" si="18"/>
        <v>0</v>
      </c>
      <c r="BO86" s="177">
        <f t="shared" si="18"/>
        <v>400</v>
      </c>
      <c r="BP86" s="177">
        <f t="shared" si="18"/>
        <v>0</v>
      </c>
      <c r="BQ86" s="177">
        <f t="shared" si="18"/>
        <v>0</v>
      </c>
      <c r="BR86" s="177">
        <f t="shared" ref="BR86:CW86" si="19">SUM(BR74:BR85)</f>
        <v>15</v>
      </c>
      <c r="BS86" s="177">
        <f t="shared" si="19"/>
        <v>15</v>
      </c>
      <c r="BT86" s="177">
        <f t="shared" si="19"/>
        <v>0</v>
      </c>
      <c r="BU86" s="177">
        <f t="shared" si="19"/>
        <v>0</v>
      </c>
      <c r="BV86" s="177">
        <f t="shared" si="19"/>
        <v>0</v>
      </c>
      <c r="BW86" s="177">
        <f t="shared" si="19"/>
        <v>0</v>
      </c>
      <c r="BX86" s="177">
        <f t="shared" si="19"/>
        <v>0</v>
      </c>
      <c r="BY86" s="177">
        <f t="shared" si="19"/>
        <v>0</v>
      </c>
      <c r="BZ86" s="177">
        <f t="shared" si="19"/>
        <v>0</v>
      </c>
      <c r="CA86" s="177">
        <f t="shared" si="19"/>
        <v>0</v>
      </c>
      <c r="CB86" s="177">
        <f t="shared" si="19"/>
        <v>240</v>
      </c>
      <c r="CC86" s="177">
        <f t="shared" si="19"/>
        <v>0</v>
      </c>
      <c r="CD86" s="177">
        <f t="shared" si="19"/>
        <v>0</v>
      </c>
      <c r="CE86" s="177">
        <f t="shared" si="19"/>
        <v>10</v>
      </c>
      <c r="CF86" s="177">
        <f t="shared" si="19"/>
        <v>10</v>
      </c>
      <c r="CG86" s="177">
        <f t="shared" si="19"/>
        <v>0</v>
      </c>
      <c r="CH86" s="177">
        <f t="shared" si="19"/>
        <v>0</v>
      </c>
      <c r="CI86" s="177">
        <f t="shared" si="19"/>
        <v>0</v>
      </c>
      <c r="CJ86" s="177">
        <f t="shared" si="19"/>
        <v>0</v>
      </c>
      <c r="CK86" s="177">
        <f t="shared" si="19"/>
        <v>0</v>
      </c>
      <c r="CL86" s="177">
        <f t="shared" si="19"/>
        <v>0</v>
      </c>
      <c r="CM86" s="177">
        <f t="shared" si="19"/>
        <v>0</v>
      </c>
      <c r="CN86" s="177">
        <f t="shared" si="19"/>
        <v>0</v>
      </c>
      <c r="CO86" s="177">
        <f t="shared" si="19"/>
        <v>200</v>
      </c>
      <c r="CP86" s="177">
        <f t="shared" si="19"/>
        <v>0</v>
      </c>
      <c r="CQ86" s="177">
        <f t="shared" si="19"/>
        <v>0</v>
      </c>
      <c r="CR86" s="177">
        <f t="shared" si="19"/>
        <v>8</v>
      </c>
      <c r="CS86" s="178">
        <f t="shared" si="19"/>
        <v>8</v>
      </c>
      <c r="CT86" s="110">
        <f t="shared" si="19"/>
        <v>0</v>
      </c>
      <c r="CU86" s="110">
        <f t="shared" si="19"/>
        <v>0</v>
      </c>
      <c r="CV86" s="110">
        <f t="shared" si="19"/>
        <v>0</v>
      </c>
      <c r="CW86" s="110">
        <f t="shared" si="19"/>
        <v>0</v>
      </c>
    </row>
    <row r="87" spans="1:101" ht="32.25" customHeight="1" x14ac:dyDescent="0.3">
      <c r="A87" s="239" t="s">
        <v>146</v>
      </c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40"/>
      <c r="AT87" s="240"/>
      <c r="AU87" s="240"/>
      <c r="AV87" s="240"/>
      <c r="AW87" s="240"/>
      <c r="AX87" s="240"/>
      <c r="AY87" s="240"/>
      <c r="AZ87" s="240"/>
      <c r="BA87" s="240"/>
      <c r="BB87" s="240"/>
      <c r="BC87" s="240"/>
      <c r="BD87" s="240"/>
      <c r="BE87" s="240"/>
      <c r="BF87" s="240"/>
      <c r="BG87" s="240"/>
      <c r="BH87" s="240"/>
      <c r="BI87" s="240"/>
      <c r="BJ87" s="240"/>
      <c r="BK87" s="240"/>
      <c r="BL87" s="240"/>
      <c r="BM87" s="240"/>
      <c r="BN87" s="240"/>
      <c r="BO87" s="240"/>
      <c r="BP87" s="240"/>
      <c r="BQ87" s="240"/>
      <c r="BR87" s="240"/>
      <c r="BS87" s="240"/>
      <c r="BT87" s="240"/>
      <c r="BU87" s="240"/>
      <c r="BV87" s="240"/>
      <c r="BW87" s="240"/>
      <c r="BX87" s="240"/>
      <c r="BY87" s="240"/>
      <c r="BZ87" s="240"/>
      <c r="CA87" s="240"/>
      <c r="CB87" s="240"/>
      <c r="CC87" s="240"/>
      <c r="CD87" s="240"/>
      <c r="CE87" s="240"/>
      <c r="CF87" s="240"/>
      <c r="CG87" s="240"/>
      <c r="CH87" s="240"/>
      <c r="CI87" s="240"/>
      <c r="CJ87" s="240"/>
      <c r="CK87" s="240"/>
      <c r="CL87" s="240"/>
      <c r="CM87" s="240"/>
      <c r="CN87" s="240"/>
      <c r="CO87" s="240"/>
      <c r="CP87" s="240"/>
      <c r="CQ87" s="240"/>
      <c r="CR87" s="240"/>
      <c r="CS87" s="240"/>
      <c r="CT87" s="240"/>
      <c r="CU87" s="240"/>
      <c r="CV87" s="240"/>
      <c r="CW87" s="241"/>
    </row>
    <row r="88" spans="1:101" ht="32.25" customHeight="1" x14ac:dyDescent="0.3">
      <c r="A88" s="242" t="s">
        <v>147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3"/>
      <c r="CB88" s="243"/>
      <c r="CC88" s="243"/>
      <c r="CD88" s="243"/>
      <c r="CE88" s="243"/>
      <c r="CF88" s="243"/>
      <c r="CG88" s="243"/>
      <c r="CH88" s="243"/>
      <c r="CI88" s="243"/>
      <c r="CJ88" s="243"/>
      <c r="CK88" s="243"/>
      <c r="CL88" s="243"/>
      <c r="CM88" s="243"/>
      <c r="CN88" s="243"/>
      <c r="CO88" s="243"/>
      <c r="CP88" s="243"/>
      <c r="CQ88" s="243"/>
      <c r="CR88" s="243"/>
      <c r="CS88" s="243"/>
      <c r="CT88" s="243"/>
      <c r="CU88" s="243"/>
      <c r="CV88" s="243"/>
      <c r="CW88" s="244"/>
    </row>
    <row r="89" spans="1:101" ht="32.25" customHeight="1" x14ac:dyDescent="0.3">
      <c r="A89" s="242" t="s">
        <v>148</v>
      </c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243"/>
      <c r="BI89" s="243"/>
      <c r="BJ89" s="243"/>
      <c r="BK89" s="243"/>
      <c r="BL89" s="243"/>
      <c r="BM89" s="243"/>
      <c r="BN89" s="243"/>
      <c r="BO89" s="243"/>
      <c r="BP89" s="243"/>
      <c r="BQ89" s="243"/>
      <c r="BR89" s="243"/>
      <c r="BS89" s="243"/>
      <c r="BT89" s="243"/>
      <c r="BU89" s="243"/>
      <c r="BV89" s="243"/>
      <c r="BW89" s="243"/>
      <c r="BX89" s="243"/>
      <c r="BY89" s="243"/>
      <c r="BZ89" s="243"/>
      <c r="CA89" s="243"/>
      <c r="CB89" s="243"/>
      <c r="CC89" s="243"/>
      <c r="CD89" s="243"/>
      <c r="CE89" s="243"/>
      <c r="CF89" s="243"/>
      <c r="CG89" s="243"/>
      <c r="CH89" s="243"/>
      <c r="CI89" s="243"/>
      <c r="CJ89" s="243"/>
      <c r="CK89" s="243"/>
      <c r="CL89" s="243"/>
      <c r="CM89" s="243"/>
      <c r="CN89" s="243"/>
      <c r="CO89" s="243"/>
      <c r="CP89" s="243"/>
      <c r="CQ89" s="243"/>
      <c r="CR89" s="243"/>
      <c r="CS89" s="243"/>
      <c r="CT89" s="243"/>
      <c r="CU89" s="243"/>
      <c r="CV89" s="243"/>
      <c r="CW89" s="244"/>
    </row>
    <row r="90" spans="1:101" ht="32.25" customHeight="1" x14ac:dyDescent="0.4">
      <c r="A90" s="79"/>
      <c r="B90" s="222"/>
      <c r="C90" s="209"/>
      <c r="D90" s="199"/>
      <c r="E90" s="192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245"/>
      <c r="CT90" s="245"/>
      <c r="CU90" s="245"/>
      <c r="CV90" s="245"/>
      <c r="CW90" s="245"/>
    </row>
    <row r="91" spans="1:101" ht="32.25" customHeight="1" x14ac:dyDescent="0.4">
      <c r="A91" s="79"/>
      <c r="B91" s="222"/>
      <c r="C91" s="209"/>
      <c r="D91" s="199"/>
      <c r="E91" s="192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245"/>
      <c r="CT91" s="245"/>
      <c r="CU91" s="245"/>
      <c r="CV91" s="245"/>
      <c r="CW91" s="245"/>
    </row>
    <row r="92" spans="1:101" ht="32.25" customHeight="1" x14ac:dyDescent="0.4">
      <c r="A92" s="79"/>
      <c r="B92" s="222"/>
      <c r="C92" s="209" t="s">
        <v>111</v>
      </c>
      <c r="D92" s="199"/>
      <c r="E92" s="192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245"/>
      <c r="CT92" s="245"/>
      <c r="CU92" s="245"/>
      <c r="CV92" s="245"/>
      <c r="CW92" s="245"/>
    </row>
    <row r="93" spans="1:101" ht="32.25" customHeight="1" x14ac:dyDescent="0.3">
      <c r="A93" s="79"/>
      <c r="B93" s="222"/>
      <c r="C93" s="263" t="s">
        <v>200</v>
      </c>
      <c r="D93" s="263"/>
      <c r="E93" s="192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245"/>
      <c r="CT93" s="245"/>
      <c r="CU93" s="245"/>
      <c r="CV93" s="245"/>
      <c r="CW93" s="245"/>
    </row>
    <row r="94" spans="1:101" ht="32.25" customHeight="1" x14ac:dyDescent="0.4">
      <c r="A94" s="79"/>
      <c r="B94" s="222"/>
      <c r="C94" s="209" t="s">
        <v>145</v>
      </c>
      <c r="D94" s="199"/>
      <c r="E94" s="192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245"/>
      <c r="CT94" s="245"/>
      <c r="CU94" s="245"/>
      <c r="CV94" s="245"/>
      <c r="CW94" s="245"/>
    </row>
    <row r="95" spans="1:101" ht="32.25" customHeight="1" x14ac:dyDescent="0.4">
      <c r="A95" s="79"/>
      <c r="B95" s="222"/>
      <c r="C95" s="209" t="s">
        <v>112</v>
      </c>
      <c r="D95" s="199"/>
      <c r="E95" s="192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245"/>
      <c r="CT95" s="245"/>
      <c r="CU95" s="245"/>
      <c r="CV95" s="245"/>
      <c r="CW95" s="245"/>
    </row>
    <row r="96" spans="1:101" ht="32.25" customHeight="1" x14ac:dyDescent="0.4">
      <c r="A96" s="79"/>
      <c r="B96" s="222"/>
      <c r="C96" s="209" t="s">
        <v>113</v>
      </c>
      <c r="D96" s="199"/>
      <c r="E96" s="192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245"/>
      <c r="CT96" s="245"/>
      <c r="CU96" s="245"/>
      <c r="CV96" s="245"/>
      <c r="CW96" s="245"/>
    </row>
    <row r="97" spans="1:101" ht="32.25" customHeight="1" x14ac:dyDescent="0.4">
      <c r="A97" s="79"/>
      <c r="B97" s="222"/>
      <c r="C97" s="209" t="s">
        <v>158</v>
      </c>
      <c r="D97" s="199"/>
      <c r="E97" s="192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245"/>
      <c r="CT97" s="245"/>
      <c r="CU97" s="245"/>
      <c r="CV97" s="245"/>
      <c r="CW97" s="245"/>
    </row>
    <row r="98" spans="1:101" ht="32.25" customHeight="1" x14ac:dyDescent="0.4">
      <c r="A98" s="79"/>
      <c r="B98" s="222"/>
      <c r="C98" s="209" t="s">
        <v>159</v>
      </c>
      <c r="D98" s="199"/>
      <c r="E98" s="192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245"/>
      <c r="CT98" s="245"/>
      <c r="CU98" s="245"/>
      <c r="CV98" s="245"/>
      <c r="CW98" s="245"/>
    </row>
    <row r="99" spans="1:101" ht="32.25" customHeight="1" thickBot="1" x14ac:dyDescent="0.45">
      <c r="A99" s="79"/>
      <c r="B99" s="222"/>
      <c r="C99" s="209"/>
      <c r="D99" s="199"/>
      <c r="E99" s="192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245"/>
      <c r="CT99" s="245"/>
      <c r="CU99" s="245"/>
      <c r="CV99" s="245"/>
      <c r="CW99" s="245"/>
    </row>
    <row r="100" spans="1:101" ht="32.25" customHeight="1" thickTop="1" thickBot="1" x14ac:dyDescent="0.45">
      <c r="A100" s="79"/>
      <c r="B100" s="222"/>
      <c r="C100" s="210" t="s">
        <v>149</v>
      </c>
      <c r="D100" s="200">
        <f>SUM(F14,F26,F34,F46,F71)</f>
        <v>4780</v>
      </c>
      <c r="E100" s="192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245"/>
      <c r="CT100" s="245"/>
      <c r="CU100" s="245"/>
      <c r="CV100" s="245"/>
      <c r="CW100" s="245"/>
    </row>
    <row r="101" spans="1:101" ht="32.25" customHeight="1" thickTop="1" thickBot="1" x14ac:dyDescent="0.45">
      <c r="A101" s="79"/>
      <c r="B101" s="222"/>
      <c r="C101" s="210" t="s">
        <v>150</v>
      </c>
      <c r="D101" s="200">
        <f>SUM(G14:K14,G26:K26,G34:K34,G46:K46,G71:K71)</f>
        <v>1925</v>
      </c>
      <c r="E101" s="192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245"/>
      <c r="CT101" s="245"/>
      <c r="CU101" s="245"/>
      <c r="CV101" s="245"/>
      <c r="CW101" s="245"/>
    </row>
    <row r="102" spans="1:101" ht="32.25" customHeight="1" thickTop="1" thickBot="1" x14ac:dyDescent="0.45">
      <c r="A102" s="79"/>
      <c r="B102" s="222"/>
      <c r="C102" s="210" t="s">
        <v>151</v>
      </c>
      <c r="D102" s="200">
        <f>SUM(M14:N14,M26:N26,M34:N34,M46:N46,M71:N71)</f>
        <v>1100</v>
      </c>
      <c r="E102" s="192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226"/>
      <c r="CU102" s="226"/>
      <c r="CV102" s="226"/>
      <c r="CW102" s="226"/>
    </row>
    <row r="103" spans="1:101" ht="32.25" customHeight="1" thickTop="1" thickBot="1" x14ac:dyDescent="0.45">
      <c r="A103" s="79"/>
      <c r="B103" s="222"/>
      <c r="C103" s="210" t="s">
        <v>152</v>
      </c>
      <c r="D103" s="200">
        <f>SUM(O14,O26,O34,O46,O71)</f>
        <v>1200</v>
      </c>
      <c r="E103" s="192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226"/>
      <c r="CU103" s="226"/>
      <c r="CV103" s="226"/>
      <c r="CW103" s="226"/>
    </row>
    <row r="104" spans="1:101" ht="32.25" customHeight="1" thickTop="1" thickBot="1" x14ac:dyDescent="0.45">
      <c r="A104" s="79"/>
      <c r="B104" s="222"/>
      <c r="C104" s="210" t="s">
        <v>153</v>
      </c>
      <c r="D104" s="200">
        <f>SUM(L14,L26,L34,L46,L71)</f>
        <v>555</v>
      </c>
      <c r="E104" s="192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226"/>
      <c r="CU104" s="226"/>
      <c r="CV104" s="226"/>
      <c r="CW104" s="226"/>
    </row>
    <row r="105" spans="1:101" ht="32.25" customHeight="1" thickTop="1" thickBot="1" x14ac:dyDescent="0.45">
      <c r="A105" s="79"/>
      <c r="B105" s="222"/>
      <c r="C105" s="210" t="s">
        <v>154</v>
      </c>
      <c r="D105" s="200">
        <f>SUM(S14,S26,S34,S46,S71)</f>
        <v>180</v>
      </c>
      <c r="E105" s="192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226"/>
      <c r="CU105" s="226"/>
      <c r="CV105" s="226"/>
      <c r="CW105" s="226"/>
    </row>
    <row r="106" spans="1:101" ht="32.25" customHeight="1" thickTop="1" x14ac:dyDescent="0.3">
      <c r="A106" s="79"/>
      <c r="B106" s="222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64"/>
      <c r="U106" s="264"/>
      <c r="V106" s="264"/>
      <c r="W106" s="264"/>
      <c r="X106" s="264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64"/>
      <c r="AO106" s="264"/>
      <c r="AP106" s="264"/>
      <c r="AQ106" s="264"/>
      <c r="AR106" s="264"/>
      <c r="AS106" s="264"/>
      <c r="AT106" s="264"/>
      <c r="AU106" s="264"/>
      <c r="AV106" s="264"/>
      <c r="AW106" s="264"/>
      <c r="AX106" s="264"/>
      <c r="AY106" s="264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226"/>
      <c r="CU106" s="226"/>
      <c r="CV106" s="226"/>
      <c r="CW106" s="226"/>
    </row>
    <row r="107" spans="1:101" ht="32.25" customHeight="1" x14ac:dyDescent="0.3">
      <c r="A107" s="79"/>
      <c r="B107" s="222"/>
      <c r="C107" s="265" t="s">
        <v>201</v>
      </c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  <c r="AJ107" s="265"/>
      <c r="AK107" s="265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  <c r="AV107" s="265"/>
      <c r="AW107" s="265"/>
      <c r="AX107" s="265"/>
      <c r="AY107" s="265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226"/>
      <c r="CU107" s="226"/>
      <c r="CV107" s="226"/>
      <c r="CW107" s="226"/>
    </row>
    <row r="108" spans="1:101" ht="32.25" customHeight="1" x14ac:dyDescent="0.3">
      <c r="A108" s="79"/>
      <c r="B108" s="222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  <c r="AV108" s="265"/>
      <c r="AW108" s="265"/>
      <c r="AX108" s="265"/>
      <c r="AY108" s="265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226"/>
      <c r="CU108" s="226"/>
      <c r="CV108" s="226"/>
      <c r="CW108" s="226"/>
    </row>
    <row r="109" spans="1:101" ht="32.25" customHeight="1" x14ac:dyDescent="0.4">
      <c r="A109" s="80"/>
      <c r="B109" s="112"/>
      <c r="C109" s="211"/>
      <c r="D109" s="201"/>
      <c r="E109" s="112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</row>
    <row r="110" spans="1:101" ht="32.25" customHeight="1" x14ac:dyDescent="0.4">
      <c r="A110" s="80"/>
      <c r="B110" s="112"/>
      <c r="C110" s="211"/>
      <c r="D110" s="201"/>
      <c r="E110" s="112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</row>
    <row r="111" spans="1:101" ht="32.25" customHeight="1" x14ac:dyDescent="0.4">
      <c r="A111" s="80"/>
      <c r="B111" s="112"/>
      <c r="C111" s="211"/>
      <c r="D111" s="201"/>
      <c r="E111" s="11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</row>
    <row r="112" spans="1:101" ht="32.25" customHeight="1" x14ac:dyDescent="0.4">
      <c r="A112" s="80"/>
      <c r="B112" s="112"/>
      <c r="C112" s="211"/>
      <c r="D112" s="201"/>
      <c r="E112" s="11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</row>
    <row r="113" spans="1:97" ht="32.25" customHeight="1" x14ac:dyDescent="0.4">
      <c r="A113" s="80"/>
      <c r="B113" s="112"/>
      <c r="C113" s="211"/>
      <c r="D113" s="201"/>
      <c r="E113" s="112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</row>
    <row r="114" spans="1:97" ht="32.25" customHeight="1" x14ac:dyDescent="0.4">
      <c r="A114" s="80"/>
      <c r="B114" s="112"/>
      <c r="C114" s="211"/>
      <c r="D114" s="201"/>
      <c r="E114" s="112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</row>
    <row r="115" spans="1:97" ht="32.25" customHeight="1" x14ac:dyDescent="0.4">
      <c r="A115" s="80"/>
      <c r="B115" s="112"/>
      <c r="C115" s="211"/>
      <c r="D115" s="201"/>
      <c r="E115" s="112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</row>
    <row r="116" spans="1:97" ht="32.25" customHeight="1" x14ac:dyDescent="0.4">
      <c r="A116" s="80"/>
      <c r="B116" s="112"/>
      <c r="C116" s="211"/>
      <c r="D116" s="201"/>
      <c r="E116" s="112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</row>
    <row r="117" spans="1:97" ht="32.25" customHeight="1" x14ac:dyDescent="0.4">
      <c r="A117" s="80"/>
      <c r="B117" s="112"/>
      <c r="C117" s="211"/>
      <c r="D117" s="201"/>
      <c r="E117" s="112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</row>
    <row r="118" spans="1:97" ht="32.25" customHeight="1" x14ac:dyDescent="0.4">
      <c r="A118" s="80"/>
      <c r="B118" s="112"/>
      <c r="C118" s="211"/>
      <c r="D118" s="201"/>
      <c r="E118" s="112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</row>
    <row r="119" spans="1:97" ht="32.25" customHeight="1" x14ac:dyDescent="0.4">
      <c r="A119" s="80"/>
      <c r="B119" s="112"/>
      <c r="C119" s="211"/>
      <c r="D119" s="201"/>
      <c r="E119" s="112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</row>
    <row r="120" spans="1:97" ht="32.25" customHeight="1" x14ac:dyDescent="0.4">
      <c r="A120" s="80"/>
      <c r="B120" s="112"/>
      <c r="C120" s="211"/>
      <c r="D120" s="201"/>
      <c r="E120" s="112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</row>
    <row r="121" spans="1:97" ht="32.25" customHeight="1" x14ac:dyDescent="0.4">
      <c r="A121" s="81"/>
      <c r="B121" s="111"/>
      <c r="C121" s="212"/>
      <c r="D121" s="202"/>
      <c r="E121" s="11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</row>
    <row r="122" spans="1:97" ht="32.25" customHeight="1" x14ac:dyDescent="0.4">
      <c r="A122" s="81"/>
      <c r="B122" s="111"/>
      <c r="C122" s="212"/>
      <c r="D122" s="202"/>
      <c r="E122" s="11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</row>
    <row r="123" spans="1:97" ht="32.25" customHeight="1" x14ac:dyDescent="0.4">
      <c r="A123" s="81"/>
      <c r="B123" s="111"/>
      <c r="C123" s="212"/>
      <c r="D123" s="202"/>
      <c r="E123" s="11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</row>
  </sheetData>
  <mergeCells count="165">
    <mergeCell ref="A6:A10"/>
    <mergeCell ref="B6:B10"/>
    <mergeCell ref="C6:D10"/>
    <mergeCell ref="E6:E10"/>
    <mergeCell ref="F6:S8"/>
    <mergeCell ref="T6:AS7"/>
    <mergeCell ref="C14:D14"/>
    <mergeCell ref="C15:D15"/>
    <mergeCell ref="B20:B21"/>
    <mergeCell ref="C20:C21"/>
    <mergeCell ref="E20:E21"/>
    <mergeCell ref="F20:F21"/>
    <mergeCell ref="S20:S21"/>
    <mergeCell ref="AF20:AF21"/>
    <mergeCell ref="AS20:AS21"/>
    <mergeCell ref="AT6:BS7"/>
    <mergeCell ref="BT6:CS7"/>
    <mergeCell ref="T8:AF8"/>
    <mergeCell ref="AG8:AS8"/>
    <mergeCell ref="AT8:BF8"/>
    <mergeCell ref="BG8:BS8"/>
    <mergeCell ref="BT8:CF8"/>
    <mergeCell ref="CG8:CS8"/>
    <mergeCell ref="BC9:BF9"/>
    <mergeCell ref="B22:B23"/>
    <mergeCell ref="C22:C23"/>
    <mergeCell ref="E22:E23"/>
    <mergeCell ref="F22:F23"/>
    <mergeCell ref="S22:S23"/>
    <mergeCell ref="AF22:AF23"/>
    <mergeCell ref="BS48:BS49"/>
    <mergeCell ref="B50:B51"/>
    <mergeCell ref="C50:C51"/>
    <mergeCell ref="E50:E51"/>
    <mergeCell ref="F50:F51"/>
    <mergeCell ref="S50:S51"/>
    <mergeCell ref="BF50:BF51"/>
    <mergeCell ref="BS50:BS51"/>
    <mergeCell ref="B48:B49"/>
    <mergeCell ref="C48:C49"/>
    <mergeCell ref="E48:E49"/>
    <mergeCell ref="F48:F49"/>
    <mergeCell ref="S48:S49"/>
    <mergeCell ref="BF48:BF49"/>
    <mergeCell ref="BS54:BS55"/>
    <mergeCell ref="CF54:CF55"/>
    <mergeCell ref="B56:B57"/>
    <mergeCell ref="C56:C57"/>
    <mergeCell ref="E56:E57"/>
    <mergeCell ref="F56:F57"/>
    <mergeCell ref="S56:S57"/>
    <mergeCell ref="CF56:CF57"/>
    <mergeCell ref="B52:B53"/>
    <mergeCell ref="C52:C53"/>
    <mergeCell ref="E52:E53"/>
    <mergeCell ref="F52:F53"/>
    <mergeCell ref="S52:S53"/>
    <mergeCell ref="BF52:BF53"/>
    <mergeCell ref="BS52:BS53"/>
    <mergeCell ref="CT63:CT64"/>
    <mergeCell ref="CS56:CS57"/>
    <mergeCell ref="B54:B55"/>
    <mergeCell ref="C54:C55"/>
    <mergeCell ref="E54:E55"/>
    <mergeCell ref="F54:F55"/>
    <mergeCell ref="S54:S55"/>
    <mergeCell ref="BF54:BF55"/>
    <mergeCell ref="CT56:CT57"/>
    <mergeCell ref="B61:B62"/>
    <mergeCell ref="C61:C62"/>
    <mergeCell ref="E61:E62"/>
    <mergeCell ref="F61:F62"/>
    <mergeCell ref="S61:S62"/>
    <mergeCell ref="CF61:CF62"/>
    <mergeCell ref="CS61:CS62"/>
    <mergeCell ref="CT61:CT62"/>
    <mergeCell ref="B58:B59"/>
    <mergeCell ref="C58:C59"/>
    <mergeCell ref="E58:E59"/>
    <mergeCell ref="F58:F59"/>
    <mergeCell ref="S58:S59"/>
    <mergeCell ref="CS58:CS59"/>
    <mergeCell ref="CT58:CT59"/>
    <mergeCell ref="C93:D93"/>
    <mergeCell ref="C106:AY106"/>
    <mergeCell ref="C107:AY108"/>
    <mergeCell ref="AC9:AF9"/>
    <mergeCell ref="T9:AB9"/>
    <mergeCell ref="AG9:AO9"/>
    <mergeCell ref="AP9:AS9"/>
    <mergeCell ref="P9:S9"/>
    <mergeCell ref="F9:O9"/>
    <mergeCell ref="C71:D71"/>
    <mergeCell ref="A72:D72"/>
    <mergeCell ref="B73:D73"/>
    <mergeCell ref="B63:B64"/>
    <mergeCell ref="C63:C64"/>
    <mergeCell ref="E63:E64"/>
    <mergeCell ref="F63:F64"/>
    <mergeCell ref="S63:S64"/>
    <mergeCell ref="C46:D46"/>
    <mergeCell ref="B47:D47"/>
    <mergeCell ref="AS22:AS23"/>
    <mergeCell ref="C27:D27"/>
    <mergeCell ref="C34:D34"/>
    <mergeCell ref="C35:D35"/>
    <mergeCell ref="C45:D45"/>
    <mergeCell ref="CU63:CU64"/>
    <mergeCell ref="CV63:CV64"/>
    <mergeCell ref="CW63:CW64"/>
    <mergeCell ref="CU56:CU57"/>
    <mergeCell ref="CV56:CV57"/>
    <mergeCell ref="CW56:CW57"/>
    <mergeCell ref="CU1:CW1"/>
    <mergeCell ref="CU2:CW2"/>
    <mergeCell ref="CU3:CW3"/>
    <mergeCell ref="CU4:CW4"/>
    <mergeCell ref="CU5:CW5"/>
    <mergeCell ref="CT9:CW9"/>
    <mergeCell ref="CT6:CW8"/>
    <mergeCell ref="A1:CT1"/>
    <mergeCell ref="A2:CT2"/>
    <mergeCell ref="BP9:BS9"/>
    <mergeCell ref="BG9:BO9"/>
    <mergeCell ref="AT9:BB9"/>
    <mergeCell ref="CC9:CF9"/>
    <mergeCell ref="CP9:CS9"/>
    <mergeCell ref="CG9:CO9"/>
    <mergeCell ref="BT9:CB9"/>
    <mergeCell ref="CF63:CF64"/>
    <mergeCell ref="CS63:CS64"/>
    <mergeCell ref="CV54:CV55"/>
    <mergeCell ref="CW54:CW55"/>
    <mergeCell ref="CT48:CT49"/>
    <mergeCell ref="CU48:CU49"/>
    <mergeCell ref="CV48:CV49"/>
    <mergeCell ref="CW48:CW49"/>
    <mergeCell ref="CT52:CT53"/>
    <mergeCell ref="CU52:CU53"/>
    <mergeCell ref="CV52:CV53"/>
    <mergeCell ref="CW52:CW53"/>
    <mergeCell ref="CU58:CU59"/>
    <mergeCell ref="CV58:CV59"/>
    <mergeCell ref="CW58:CW59"/>
    <mergeCell ref="CT102:CW108"/>
    <mergeCell ref="C13:D13"/>
    <mergeCell ref="C12:D12"/>
    <mergeCell ref="C26:D26"/>
    <mergeCell ref="C86:D86"/>
    <mergeCell ref="A3:CT3"/>
    <mergeCell ref="A4:CT4"/>
    <mergeCell ref="A5:CT5"/>
    <mergeCell ref="A87:CW87"/>
    <mergeCell ref="A88:CW88"/>
    <mergeCell ref="A89:CW89"/>
    <mergeCell ref="CS90:CW101"/>
    <mergeCell ref="CU61:CU62"/>
    <mergeCell ref="CV61:CV62"/>
    <mergeCell ref="CW61:CW62"/>
    <mergeCell ref="CT50:CT51"/>
    <mergeCell ref="CU50:CU51"/>
    <mergeCell ref="CV50:CV51"/>
    <mergeCell ref="CW50:CW51"/>
    <mergeCell ref="CT54:CT55"/>
    <mergeCell ref="CU54:CU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6"/>
  <sheetViews>
    <sheetView zoomScale="70" zoomScaleNormal="70" workbookViewId="0">
      <selection activeCell="A5" sqref="A5:AC5"/>
    </sheetView>
  </sheetViews>
  <sheetFormatPr defaultRowHeight="14.4" x14ac:dyDescent="0.3"/>
  <cols>
    <col min="3" max="3" width="43.33203125" customWidth="1"/>
    <col min="12" max="12" width="7.44140625" customWidth="1"/>
    <col min="13" max="13" width="8.33203125" customWidth="1"/>
    <col min="14" max="14" width="7.109375" customWidth="1"/>
    <col min="17" max="17" width="7.5546875" customWidth="1"/>
    <col min="18" max="19" width="7.33203125" customWidth="1"/>
    <col min="20" max="20" width="7.109375" customWidth="1"/>
    <col min="21" max="21" width="8" customWidth="1"/>
    <col min="22" max="22" width="7.6640625" customWidth="1"/>
    <col min="23" max="23" width="6.33203125" customWidth="1"/>
    <col min="24" max="24" width="6.88671875" customWidth="1"/>
    <col min="25" max="25" width="7.44140625" customWidth="1"/>
    <col min="26" max="26" width="7" customWidth="1"/>
    <col min="27" max="27" width="5.5546875" customWidth="1"/>
    <col min="28" max="28" width="7.44140625" customWidth="1"/>
    <col min="29" max="29" width="6.6640625" customWidth="1"/>
  </cols>
  <sheetData>
    <row r="1" spans="1:30" ht="15" thickTop="1" x14ac:dyDescent="0.3">
      <c r="A1" s="318" t="s">
        <v>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20"/>
    </row>
    <row r="2" spans="1:30" x14ac:dyDescent="0.3">
      <c r="A2" s="321" t="s">
        <v>33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"/>
    </row>
    <row r="3" spans="1:30" x14ac:dyDescent="0.3">
      <c r="A3" s="321" t="s">
        <v>36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3"/>
    </row>
    <row r="4" spans="1:30" x14ac:dyDescent="0.3">
      <c r="A4" s="321" t="s">
        <v>37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</row>
    <row r="5" spans="1:30" x14ac:dyDescent="0.3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"/>
    </row>
    <row r="6" spans="1:30" x14ac:dyDescent="0.3">
      <c r="A6" s="333" t="s">
        <v>34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"/>
    </row>
    <row r="7" spans="1:30" ht="15" thickBot="1" x14ac:dyDescent="0.35">
      <c r="A7" s="311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"/>
    </row>
    <row r="8" spans="1:30" ht="15" thickTop="1" x14ac:dyDescent="0.3">
      <c r="A8" s="330" t="s">
        <v>35</v>
      </c>
      <c r="B8" s="327" t="s">
        <v>0</v>
      </c>
      <c r="C8" s="330" t="s">
        <v>1</v>
      </c>
      <c r="D8" s="327" t="s">
        <v>2</v>
      </c>
      <c r="E8" s="318" t="s">
        <v>22</v>
      </c>
      <c r="F8" s="319"/>
      <c r="G8" s="319"/>
      <c r="H8" s="319"/>
      <c r="I8" s="319"/>
      <c r="J8" s="319"/>
      <c r="K8" s="320"/>
      <c r="L8" s="318" t="s">
        <v>3</v>
      </c>
      <c r="M8" s="319"/>
      <c r="N8" s="319"/>
      <c r="O8" s="319"/>
      <c r="P8" s="319"/>
      <c r="Q8" s="320"/>
      <c r="R8" s="318" t="s">
        <v>14</v>
      </c>
      <c r="S8" s="319"/>
      <c r="T8" s="319"/>
      <c r="U8" s="319"/>
      <c r="V8" s="319"/>
      <c r="W8" s="320"/>
      <c r="X8" s="318" t="s">
        <v>17</v>
      </c>
      <c r="Y8" s="319"/>
      <c r="Z8" s="319"/>
      <c r="AA8" s="319"/>
      <c r="AB8" s="319"/>
      <c r="AC8" s="320"/>
    </row>
    <row r="9" spans="1:30" x14ac:dyDescent="0.3">
      <c r="A9" s="331"/>
      <c r="B9" s="328"/>
      <c r="C9" s="331"/>
      <c r="D9" s="328"/>
      <c r="E9" s="321"/>
      <c r="F9" s="322"/>
      <c r="G9" s="322"/>
      <c r="H9" s="322"/>
      <c r="I9" s="322"/>
      <c r="J9" s="322"/>
      <c r="K9" s="323"/>
      <c r="L9" s="321"/>
      <c r="M9" s="322"/>
      <c r="N9" s="322"/>
      <c r="O9" s="322"/>
      <c r="P9" s="322"/>
      <c r="Q9" s="323"/>
      <c r="R9" s="321"/>
      <c r="S9" s="322"/>
      <c r="T9" s="322"/>
      <c r="U9" s="322"/>
      <c r="V9" s="322"/>
      <c r="W9" s="323"/>
      <c r="X9" s="321"/>
      <c r="Y9" s="322"/>
      <c r="Z9" s="322"/>
      <c r="AA9" s="322"/>
      <c r="AB9" s="322"/>
      <c r="AC9" s="323"/>
    </row>
    <row r="10" spans="1:30" ht="15" thickBot="1" x14ac:dyDescent="0.35">
      <c r="A10" s="331"/>
      <c r="B10" s="328"/>
      <c r="C10" s="331"/>
      <c r="D10" s="328"/>
      <c r="E10" s="321"/>
      <c r="F10" s="322"/>
      <c r="G10" s="322"/>
      <c r="H10" s="322"/>
      <c r="I10" s="322"/>
      <c r="J10" s="322"/>
      <c r="K10" s="323"/>
      <c r="L10" s="324"/>
      <c r="M10" s="325"/>
      <c r="N10" s="325"/>
      <c r="O10" s="325"/>
      <c r="P10" s="325"/>
      <c r="Q10" s="326"/>
      <c r="R10" s="324"/>
      <c r="S10" s="325"/>
      <c r="T10" s="325"/>
      <c r="U10" s="325"/>
      <c r="V10" s="325"/>
      <c r="W10" s="326"/>
      <c r="X10" s="324"/>
      <c r="Y10" s="325"/>
      <c r="Z10" s="325"/>
      <c r="AA10" s="325"/>
      <c r="AB10" s="325"/>
      <c r="AC10" s="326"/>
    </row>
    <row r="11" spans="1:30" ht="15.6" thickTop="1" thickBot="1" x14ac:dyDescent="0.35">
      <c r="A11" s="331"/>
      <c r="B11" s="328"/>
      <c r="C11" s="331"/>
      <c r="D11" s="328"/>
      <c r="E11" s="324"/>
      <c r="F11" s="325"/>
      <c r="G11" s="325"/>
      <c r="H11" s="325"/>
      <c r="I11" s="325"/>
      <c r="J11" s="325"/>
      <c r="K11" s="326"/>
      <c r="L11" s="313" t="s">
        <v>10</v>
      </c>
      <c r="M11" s="314"/>
      <c r="N11" s="315"/>
      <c r="O11" s="316" t="s">
        <v>13</v>
      </c>
      <c r="P11" s="314"/>
      <c r="Q11" s="317"/>
      <c r="R11" s="313" t="s">
        <v>15</v>
      </c>
      <c r="S11" s="314"/>
      <c r="T11" s="315"/>
      <c r="U11" s="316" t="s">
        <v>16</v>
      </c>
      <c r="V11" s="314"/>
      <c r="W11" s="317"/>
      <c r="X11" s="313" t="s">
        <v>18</v>
      </c>
      <c r="Y11" s="314"/>
      <c r="Z11" s="315"/>
      <c r="AA11" s="316" t="s">
        <v>19</v>
      </c>
      <c r="AB11" s="314"/>
      <c r="AC11" s="317"/>
    </row>
    <row r="12" spans="1:30" ht="85.2" thickTop="1" thickBot="1" x14ac:dyDescent="0.35">
      <c r="A12" s="331"/>
      <c r="B12" s="329"/>
      <c r="C12" s="332"/>
      <c r="D12" s="329"/>
      <c r="E12" s="7" t="s">
        <v>4</v>
      </c>
      <c r="F12" s="8" t="s">
        <v>5</v>
      </c>
      <c r="G12" s="8" t="s">
        <v>6</v>
      </c>
      <c r="H12" s="8" t="s">
        <v>7</v>
      </c>
      <c r="I12" s="7" t="s">
        <v>8</v>
      </c>
      <c r="J12" s="8" t="s">
        <v>9</v>
      </c>
      <c r="K12" s="1" t="s">
        <v>38</v>
      </c>
      <c r="L12" s="5" t="s">
        <v>5</v>
      </c>
      <c r="M12" s="1" t="s">
        <v>11</v>
      </c>
      <c r="N12" s="62" t="s">
        <v>12</v>
      </c>
      <c r="O12" s="1" t="s">
        <v>5</v>
      </c>
      <c r="P12" s="1" t="s">
        <v>11</v>
      </c>
      <c r="Q12" s="7" t="s">
        <v>12</v>
      </c>
      <c r="R12" s="7" t="s">
        <v>5</v>
      </c>
      <c r="S12" s="8" t="s">
        <v>11</v>
      </c>
      <c r="T12" s="64" t="s">
        <v>12</v>
      </c>
      <c r="U12" s="8" t="s">
        <v>5</v>
      </c>
      <c r="V12" s="8" t="s">
        <v>11</v>
      </c>
      <c r="W12" s="9" t="s">
        <v>12</v>
      </c>
      <c r="X12" s="7" t="s">
        <v>5</v>
      </c>
      <c r="Y12" s="7" t="s">
        <v>11</v>
      </c>
      <c r="Z12" s="64" t="s">
        <v>12</v>
      </c>
      <c r="AA12" s="8" t="s">
        <v>5</v>
      </c>
      <c r="AB12" s="7" t="s">
        <v>11</v>
      </c>
      <c r="AC12" s="8" t="s">
        <v>12</v>
      </c>
    </row>
    <row r="13" spans="1:30" ht="15.6" thickTop="1" thickBot="1" x14ac:dyDescent="0.35">
      <c r="A13" s="11"/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1">
        <v>8</v>
      </c>
      <c r="J13" s="10">
        <v>9</v>
      </c>
      <c r="K13" s="10">
        <v>10</v>
      </c>
      <c r="L13" s="11">
        <v>11</v>
      </c>
      <c r="M13" s="10">
        <v>12</v>
      </c>
      <c r="N13" s="63">
        <v>13</v>
      </c>
      <c r="O13" s="10">
        <v>14</v>
      </c>
      <c r="P13" s="10">
        <v>15</v>
      </c>
      <c r="Q13" s="6">
        <v>16</v>
      </c>
      <c r="R13" s="6">
        <v>17</v>
      </c>
      <c r="S13" s="4">
        <v>18</v>
      </c>
      <c r="T13" s="65">
        <v>19</v>
      </c>
      <c r="U13" s="4">
        <v>20</v>
      </c>
      <c r="V13" s="4">
        <v>21</v>
      </c>
      <c r="W13" s="4">
        <v>22</v>
      </c>
      <c r="X13" s="6">
        <v>23</v>
      </c>
      <c r="Y13" s="6">
        <v>24</v>
      </c>
      <c r="Z13" s="65">
        <v>25</v>
      </c>
      <c r="AA13" s="4">
        <v>26</v>
      </c>
      <c r="AB13" s="6">
        <v>27</v>
      </c>
      <c r="AC13" s="4">
        <v>28</v>
      </c>
    </row>
    <row r="14" spans="1:30" ht="15.6" thickTop="1" thickBot="1" x14ac:dyDescent="0.35">
      <c r="A14" s="11">
        <v>1</v>
      </c>
      <c r="B14" s="23" t="s">
        <v>21</v>
      </c>
      <c r="D14" s="12"/>
      <c r="H14" s="12"/>
      <c r="O14" s="21"/>
      <c r="P14" s="21"/>
      <c r="AC14" s="14"/>
    </row>
    <row r="15" spans="1:30" ht="15.6" thickTop="1" thickBot="1" x14ac:dyDescent="0.35">
      <c r="A15" s="11">
        <v>2</v>
      </c>
      <c r="B15" s="25"/>
      <c r="C15" s="60"/>
      <c r="D15" s="26"/>
      <c r="E15" s="30"/>
      <c r="F15" s="30"/>
      <c r="G15" s="30"/>
      <c r="H15" s="30"/>
      <c r="I15" s="30"/>
      <c r="J15" s="30"/>
      <c r="K15" s="14"/>
      <c r="L15" s="47"/>
      <c r="M15" s="12"/>
      <c r="N15" s="48"/>
      <c r="O15" s="70"/>
      <c r="P15" s="27"/>
      <c r="Q15" s="57"/>
      <c r="R15" s="47"/>
      <c r="S15" s="30"/>
      <c r="T15" s="53"/>
      <c r="U15" s="47"/>
      <c r="V15" s="30"/>
      <c r="W15" s="57"/>
      <c r="X15" s="47"/>
      <c r="Y15" s="30"/>
      <c r="Z15" s="53"/>
      <c r="AA15" s="47"/>
      <c r="AB15" s="30"/>
      <c r="AC15" s="14"/>
    </row>
    <row r="16" spans="1:30" ht="15.6" thickTop="1" thickBot="1" x14ac:dyDescent="0.35">
      <c r="A16" s="6">
        <v>3</v>
      </c>
      <c r="B16" s="36"/>
      <c r="C16" s="44"/>
      <c r="D16" s="29"/>
      <c r="E16" s="31"/>
      <c r="F16" s="31"/>
      <c r="G16" s="31"/>
      <c r="H16" s="31"/>
      <c r="I16" s="31"/>
      <c r="J16" s="31"/>
      <c r="K16" s="37"/>
      <c r="L16" s="29"/>
      <c r="M16" s="31"/>
      <c r="N16" s="49"/>
      <c r="O16" s="71"/>
      <c r="P16" s="29"/>
      <c r="Q16" s="44"/>
      <c r="R16" s="29"/>
      <c r="S16" s="31"/>
      <c r="T16" s="49"/>
      <c r="U16" s="29"/>
      <c r="V16" s="31"/>
      <c r="W16" s="44"/>
      <c r="X16" s="29"/>
      <c r="Y16" s="31"/>
      <c r="Z16" s="49"/>
      <c r="AA16" s="29"/>
      <c r="AB16" s="31"/>
      <c r="AC16" s="37"/>
    </row>
    <row r="17" spans="1:29" ht="15.6" thickTop="1" thickBot="1" x14ac:dyDescent="0.35">
      <c r="A17" s="6">
        <v>4</v>
      </c>
      <c r="B17" s="24"/>
      <c r="C17" s="58"/>
      <c r="D17" s="27"/>
      <c r="E17" s="32"/>
      <c r="F17" s="32"/>
      <c r="G17" s="32"/>
      <c r="H17" s="32"/>
      <c r="I17" s="32"/>
      <c r="J17" s="32"/>
      <c r="K17" s="2"/>
      <c r="L17" s="27"/>
      <c r="M17" s="32"/>
      <c r="N17" s="50"/>
      <c r="O17" s="72"/>
      <c r="P17" s="27"/>
      <c r="Q17" s="58"/>
      <c r="R17" s="27"/>
      <c r="S17" s="32"/>
      <c r="T17" s="50"/>
      <c r="U17" s="27"/>
      <c r="V17" s="32"/>
      <c r="W17" s="58"/>
      <c r="X17" s="27"/>
      <c r="Y17" s="32"/>
      <c r="Z17" s="50"/>
      <c r="AA17" s="27"/>
      <c r="AB17" s="32"/>
      <c r="AC17" s="2"/>
    </row>
    <row r="18" spans="1:29" ht="15.6" thickTop="1" thickBot="1" x14ac:dyDescent="0.35">
      <c r="A18" s="74">
        <v>5</v>
      </c>
      <c r="B18" s="36"/>
      <c r="C18" s="44"/>
      <c r="D18" s="29"/>
      <c r="E18" s="31"/>
      <c r="F18" s="31"/>
      <c r="G18" s="31"/>
      <c r="H18" s="31"/>
      <c r="I18" s="31"/>
      <c r="J18" s="31"/>
      <c r="K18" s="37"/>
      <c r="L18" s="29"/>
      <c r="M18" s="31"/>
      <c r="N18" s="49"/>
      <c r="O18" s="71"/>
      <c r="P18" s="29"/>
      <c r="Q18" s="44"/>
      <c r="R18" s="29"/>
      <c r="S18" s="31"/>
      <c r="T18" s="49"/>
      <c r="U18" s="29"/>
      <c r="V18" s="31"/>
      <c r="W18" s="44"/>
      <c r="X18" s="29"/>
      <c r="Y18" s="31"/>
      <c r="Z18" s="49"/>
      <c r="AA18" s="29"/>
      <c r="AB18" s="31"/>
      <c r="AC18" s="37"/>
    </row>
    <row r="19" spans="1:29" ht="15.6" thickTop="1" thickBot="1" x14ac:dyDescent="0.35">
      <c r="A19" s="11">
        <v>6</v>
      </c>
      <c r="B19" s="40"/>
      <c r="C19" s="43"/>
      <c r="D19" s="34"/>
      <c r="E19" s="41"/>
      <c r="F19" s="41"/>
      <c r="G19" s="41"/>
      <c r="H19" s="41"/>
      <c r="I19" s="41"/>
      <c r="J19" s="35"/>
      <c r="K19" s="46"/>
      <c r="L19" s="34"/>
      <c r="M19" s="41"/>
      <c r="N19" s="51"/>
      <c r="O19" s="73"/>
      <c r="P19" s="34"/>
      <c r="Q19" s="43"/>
      <c r="R19" s="34"/>
      <c r="S19" s="41"/>
      <c r="T19" s="51"/>
      <c r="U19" s="34"/>
      <c r="V19" s="41"/>
      <c r="W19" s="43"/>
      <c r="X19" s="34"/>
      <c r="Y19" s="41"/>
      <c r="Z19" s="51"/>
      <c r="AA19" s="34"/>
      <c r="AB19" s="41"/>
      <c r="AC19" s="42"/>
    </row>
    <row r="20" spans="1:29" ht="15.6" thickTop="1" thickBot="1" x14ac:dyDescent="0.35">
      <c r="A20" s="74">
        <v>7</v>
      </c>
      <c r="B20" s="20"/>
      <c r="C20" s="21" t="s">
        <v>23</v>
      </c>
      <c r="D20" s="20"/>
      <c r="E20" s="21"/>
      <c r="F20" s="23"/>
      <c r="G20" s="20"/>
      <c r="H20" s="21"/>
      <c r="I20" s="23"/>
      <c r="J20" s="23"/>
      <c r="K20" s="23"/>
      <c r="L20" s="20"/>
      <c r="M20" s="21"/>
      <c r="N20" s="23"/>
      <c r="O20" s="69"/>
      <c r="P20" s="23"/>
      <c r="Q20" s="23"/>
      <c r="R20" s="23"/>
      <c r="S20" s="23"/>
      <c r="T20" s="67"/>
      <c r="U20" s="21"/>
      <c r="V20" s="23"/>
      <c r="W20" s="23"/>
      <c r="X20" s="20"/>
      <c r="Y20" s="21"/>
      <c r="Z20" s="67"/>
      <c r="AA20" s="22"/>
      <c r="AB20" s="20"/>
      <c r="AC20" s="22"/>
    </row>
    <row r="21" spans="1:29" ht="15.6" thickTop="1" thickBot="1" x14ac:dyDescent="0.35">
      <c r="A21" s="11">
        <v>8</v>
      </c>
      <c r="B21" t="s">
        <v>24</v>
      </c>
      <c r="AC21" s="16"/>
    </row>
    <row r="22" spans="1:29" ht="15.6" thickTop="1" thickBot="1" x14ac:dyDescent="0.35">
      <c r="A22" s="74">
        <v>9</v>
      </c>
      <c r="B22" s="13"/>
      <c r="C22" s="60"/>
      <c r="D22" s="47"/>
      <c r="E22" s="30"/>
      <c r="F22" s="30"/>
      <c r="G22" s="30"/>
      <c r="H22" s="30"/>
      <c r="I22" s="30"/>
      <c r="J22" s="30"/>
      <c r="K22" s="14"/>
      <c r="L22" s="12"/>
      <c r="M22" s="39"/>
      <c r="N22" s="53"/>
      <c r="O22" s="47"/>
      <c r="P22" s="30"/>
      <c r="Q22" s="57"/>
      <c r="R22" s="47"/>
      <c r="S22" s="30"/>
      <c r="T22" s="53"/>
      <c r="U22" s="12"/>
      <c r="V22" s="39"/>
      <c r="W22" s="57"/>
      <c r="X22" s="47"/>
      <c r="Y22" s="30"/>
      <c r="Z22" s="53"/>
      <c r="AA22" s="47"/>
      <c r="AB22" s="30"/>
      <c r="AC22" s="14"/>
    </row>
    <row r="23" spans="1:29" ht="15.6" thickTop="1" thickBot="1" x14ac:dyDescent="0.35">
      <c r="A23" s="11">
        <v>10</v>
      </c>
      <c r="B23" s="36"/>
      <c r="C23" s="44"/>
      <c r="D23" s="29"/>
      <c r="E23" s="31"/>
      <c r="F23" s="31"/>
      <c r="G23" s="31"/>
      <c r="H23" s="31"/>
      <c r="I23" s="31"/>
      <c r="J23" s="31"/>
      <c r="K23" s="37"/>
      <c r="L23" s="29"/>
      <c r="M23" s="31"/>
      <c r="N23" s="49"/>
      <c r="O23" s="29"/>
      <c r="P23" s="31"/>
      <c r="Q23" s="44"/>
      <c r="R23" s="29"/>
      <c r="S23" s="31"/>
      <c r="T23" s="49"/>
      <c r="U23" s="28"/>
      <c r="V23" s="31"/>
      <c r="W23" s="44"/>
      <c r="X23" s="29"/>
      <c r="Y23" s="31"/>
      <c r="Z23" s="49"/>
      <c r="AA23" s="29"/>
      <c r="AB23" s="31"/>
      <c r="AC23" s="42"/>
    </row>
    <row r="24" spans="1:29" ht="15.6" thickTop="1" thickBot="1" x14ac:dyDescent="0.35">
      <c r="A24" s="11">
        <v>11</v>
      </c>
      <c r="B24" s="36"/>
      <c r="C24" s="44"/>
      <c r="D24" s="29"/>
      <c r="E24" s="31"/>
      <c r="F24" s="31"/>
      <c r="G24" s="31"/>
      <c r="H24" s="31"/>
      <c r="I24" s="31"/>
      <c r="J24" s="31"/>
      <c r="K24" s="37"/>
      <c r="L24" s="29"/>
      <c r="M24" s="31"/>
      <c r="N24" s="49"/>
      <c r="O24" s="29"/>
      <c r="P24" s="31"/>
      <c r="Q24" s="44"/>
      <c r="R24" s="29"/>
      <c r="S24" s="31"/>
      <c r="T24" s="49"/>
      <c r="U24" s="28"/>
      <c r="V24" s="31"/>
      <c r="W24" s="44"/>
      <c r="X24" s="29"/>
      <c r="Y24" s="31"/>
      <c r="Z24" s="49"/>
      <c r="AA24" s="29"/>
      <c r="AB24" s="31"/>
      <c r="AC24" s="42"/>
    </row>
    <row r="25" spans="1:29" ht="15.6" thickTop="1" thickBot="1" x14ac:dyDescent="0.35">
      <c r="A25" s="11">
        <v>12</v>
      </c>
      <c r="B25" s="38"/>
      <c r="C25" s="59"/>
      <c r="D25" s="52"/>
      <c r="E25" s="33"/>
      <c r="F25" s="33"/>
      <c r="G25" s="33"/>
      <c r="H25" s="33"/>
      <c r="I25" s="33"/>
      <c r="J25" s="33"/>
      <c r="K25" s="16"/>
      <c r="L25" s="52"/>
      <c r="M25" s="33"/>
      <c r="N25" s="54"/>
      <c r="O25" s="52"/>
      <c r="P25" s="33"/>
      <c r="Q25" s="59"/>
      <c r="R25" s="52"/>
      <c r="S25" s="33"/>
      <c r="T25" s="54"/>
      <c r="U25" s="15"/>
      <c r="V25" s="35"/>
      <c r="W25" s="59"/>
      <c r="X25" s="52"/>
      <c r="Y25" s="15"/>
      <c r="Z25" s="51"/>
      <c r="AA25" s="52"/>
      <c r="AB25" s="33"/>
      <c r="AC25" s="46"/>
    </row>
    <row r="26" spans="1:29" ht="15.6" thickTop="1" thickBot="1" x14ac:dyDescent="0.35">
      <c r="A26" s="74">
        <v>13</v>
      </c>
      <c r="B26" s="17"/>
      <c r="C26" s="20" t="s">
        <v>25</v>
      </c>
      <c r="D26" s="22"/>
      <c r="E26" s="17"/>
      <c r="F26" s="17"/>
      <c r="G26" s="17"/>
      <c r="I26" s="17"/>
      <c r="J26" s="17"/>
      <c r="K26" s="17"/>
      <c r="L26" s="17"/>
      <c r="N26" s="66"/>
      <c r="O26" s="22"/>
      <c r="P26" s="20"/>
      <c r="R26" s="20"/>
      <c r="T26" s="67"/>
      <c r="U26" s="22"/>
      <c r="V26" s="18"/>
      <c r="W26" s="17"/>
      <c r="X26" s="17"/>
      <c r="Y26" s="17"/>
      <c r="Z26" s="55"/>
      <c r="AA26" s="14"/>
      <c r="AB26" s="17"/>
      <c r="AC26" s="2"/>
    </row>
    <row r="27" spans="1:29" ht="29.25" customHeight="1" thickTop="1" thickBot="1" x14ac:dyDescent="0.35">
      <c r="A27" s="11">
        <v>14</v>
      </c>
      <c r="B27" s="20"/>
      <c r="C27" s="45" t="s">
        <v>26</v>
      </c>
      <c r="D27" s="20"/>
      <c r="E27" s="20"/>
      <c r="F27" s="20"/>
      <c r="G27" s="20"/>
      <c r="H27" s="21"/>
      <c r="I27" s="20"/>
      <c r="J27" s="20"/>
      <c r="K27" s="20"/>
      <c r="L27" s="20"/>
      <c r="M27" s="21"/>
      <c r="N27" s="67"/>
      <c r="O27" s="22"/>
      <c r="P27" s="22"/>
      <c r="Q27" s="21"/>
      <c r="R27" s="23"/>
      <c r="S27" s="20"/>
      <c r="T27" s="67"/>
      <c r="U27" s="22"/>
      <c r="V27" s="20"/>
      <c r="W27" s="20"/>
      <c r="X27" s="20"/>
      <c r="Y27" s="20"/>
      <c r="Z27" s="61"/>
      <c r="AA27" s="22"/>
      <c r="AB27" s="20"/>
      <c r="AC27" s="22"/>
    </row>
    <row r="28" spans="1:29" ht="15.6" thickTop="1" thickBot="1" x14ac:dyDescent="0.35">
      <c r="A28" s="74">
        <v>15</v>
      </c>
      <c r="B28" s="19"/>
      <c r="C28" s="20" t="s">
        <v>27</v>
      </c>
      <c r="D28" s="22"/>
      <c r="E28" s="19"/>
      <c r="F28" s="19"/>
      <c r="G28" s="19"/>
      <c r="H28" s="15"/>
      <c r="I28" s="19"/>
      <c r="J28" s="19"/>
      <c r="K28" s="20"/>
      <c r="L28" s="15"/>
      <c r="M28" s="23"/>
      <c r="N28" s="68"/>
      <c r="O28" s="22"/>
      <c r="P28" s="20"/>
      <c r="Q28" s="15"/>
      <c r="R28" s="20"/>
      <c r="S28" s="15"/>
      <c r="T28" s="67"/>
      <c r="U28" s="22"/>
      <c r="V28" s="19"/>
      <c r="W28" s="19"/>
      <c r="X28" s="19"/>
      <c r="Y28" s="19"/>
      <c r="Z28" s="56"/>
      <c r="AA28" s="16"/>
      <c r="AB28" s="19"/>
      <c r="AC28" s="16"/>
    </row>
    <row r="29" spans="1:29" ht="15" thickTop="1" x14ac:dyDescent="0.3">
      <c r="A29" s="12"/>
      <c r="Z29" s="12"/>
      <c r="AA29" s="12"/>
    </row>
    <row r="31" spans="1:29" x14ac:dyDescent="0.3">
      <c r="B31" t="s">
        <v>30</v>
      </c>
    </row>
    <row r="32" spans="1:29" x14ac:dyDescent="0.3">
      <c r="B32" t="s">
        <v>28</v>
      </c>
    </row>
    <row r="35" spans="2:2" x14ac:dyDescent="0.3">
      <c r="B35" t="s">
        <v>29</v>
      </c>
    </row>
    <row r="36" spans="2:2" x14ac:dyDescent="0.3">
      <c r="B36" t="s">
        <v>31</v>
      </c>
    </row>
  </sheetData>
  <mergeCells count="21">
    <mergeCell ref="A1:AC1"/>
    <mergeCell ref="A2:AC2"/>
    <mergeCell ref="A3:AC3"/>
    <mergeCell ref="A5:AC5"/>
    <mergeCell ref="A6:AC6"/>
    <mergeCell ref="A4:AC4"/>
    <mergeCell ref="A7:AC7"/>
    <mergeCell ref="R11:T11"/>
    <mergeCell ref="U11:W11"/>
    <mergeCell ref="R8:W10"/>
    <mergeCell ref="X11:Z11"/>
    <mergeCell ref="AA11:AC11"/>
    <mergeCell ref="X8:AC10"/>
    <mergeCell ref="L8:Q10"/>
    <mergeCell ref="B8:B12"/>
    <mergeCell ref="C8:C12"/>
    <mergeCell ref="D8:D12"/>
    <mergeCell ref="L11:N11"/>
    <mergeCell ref="O11:Q11"/>
    <mergeCell ref="E8:K11"/>
    <mergeCell ref="A8:A12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2024-06-24T11:09:22Z</dcterms:modified>
</cp:coreProperties>
</file>